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drawings/drawing2.xml" ContentType="application/vnd.openxmlformats-officedocument.drawing+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tables/table3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F:\BOARD Indicators Reports\BOARD Indicators Reports_January 2021 to December 2021\08_Sept. 2020 to Aug._2021_Key Indicators_Monthly_Rolling_Final\"/>
    </mc:Choice>
  </mc:AlternateContent>
  <xr:revisionPtr revIDLastSave="0" documentId="13_ncr:1_{EDF3DB7A-6C33-41F0-98EE-9B0F0EB55F95}" xr6:coauthVersionLast="47" xr6:coauthVersionMax="47" xr10:uidLastSave="{00000000-0000-0000-0000-000000000000}"/>
  <bookViews>
    <workbookView xWindow="-120" yWindow="-120" windowWidth="29040" windowHeight="15840" tabRatio="1000" activeTab="2" xr2:uid="{E40E95A0-1013-4E22-8A80-B535A399005B}"/>
  </bookViews>
  <sheets>
    <sheet name="2021 Archived" sheetId="20" r:id="rId1"/>
    <sheet name="Graphics" sheetId="18" r:id="rId2"/>
    <sheet name="Summary" sheetId="13" r:id="rId3"/>
    <sheet name="Sept." sheetId="6" r:id="rId4"/>
    <sheet name="Oct." sheetId="5" r:id="rId5"/>
    <sheet name="Nov." sheetId="4" r:id="rId6"/>
    <sheet name="Dec." sheetId="3" r:id="rId7"/>
    <sheet name="Jan." sheetId="1" r:id="rId8"/>
    <sheet name="Feb." sheetId="2" r:id="rId9"/>
    <sheet name="Mar." sheetId="12" r:id="rId10"/>
    <sheet name="Apr." sheetId="11" r:id="rId11"/>
    <sheet name="May" sheetId="10" r:id="rId12"/>
    <sheet name="June" sheetId="9" r:id="rId13"/>
    <sheet name="July" sheetId="8" r:id="rId14"/>
    <sheet name="Aug." sheetId="7" r:id="rId15"/>
    <sheet name="Definitions" sheetId="15" r:id="rId16"/>
    <sheet name="2020 Archived" sheetId="19" r:id="rId17"/>
    <sheet name="2019 Archived" sheetId="14" r:id="rId18"/>
    <sheet name="Comp_2019_2020 " sheetId="21" r:id="rId19"/>
    <sheet name="Notes" sheetId="16" r:id="rId20"/>
    <sheet name="Sheet1" sheetId="17" r:id="rId21"/>
  </sheets>
  <definedNames>
    <definedName name="_xlnm.Print_Area" localSheetId="17">'2019 Archived'!$A$1:$M$31</definedName>
    <definedName name="_xlnm.Print_Area" localSheetId="16">'2020 Archived'!$A$1:$M$31</definedName>
    <definedName name="_xlnm.Print_Area" localSheetId="0">'2021 Archived'!$A$1:$M$31</definedName>
    <definedName name="_xlnm.Print_Area" localSheetId="10">Table1424[#All]</definedName>
    <definedName name="_xlnm.Print_Area" localSheetId="14">Aug.!$A$1:$C$39</definedName>
    <definedName name="_xlnm.Print_Area" localSheetId="6">Dec.!$A$20:$C$39</definedName>
    <definedName name="_xlnm.Print_Area" localSheetId="1">Graphics!$B$1:$R$54</definedName>
    <definedName name="_xlnm.Print_Area" localSheetId="7">Jan.!$A$1:$C$19</definedName>
    <definedName name="_xlnm.Print_Area" localSheetId="13">Table14618[#All]</definedName>
    <definedName name="_xlnm.Print_Area" localSheetId="12">Table14620[#All]</definedName>
    <definedName name="_xlnm.Print_Area" localSheetId="9">Table1426[#All]</definedName>
    <definedName name="_xlnm.Print_Area" localSheetId="11">May!$A$1:$C$19</definedName>
    <definedName name="_xlnm.Print_Area" localSheetId="5">Table14610[#All]</definedName>
    <definedName name="_xlnm.Print_Area" localSheetId="4">Oct.!$A$1:$C$19</definedName>
    <definedName name="_xlnm.Print_Area" localSheetId="3">Sept.!$A$1:$C$19</definedName>
    <definedName name="_xlnm.Print_Area" localSheetId="2">Summary!$A$2:$O$31</definedName>
    <definedName name="_xlnm.Print_Titles" localSheetId="15">Definitions!$1:$1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1" i="20" l="1"/>
  <c r="F30" i="20"/>
  <c r="F29" i="20"/>
  <c r="F28" i="20"/>
  <c r="F27" i="20"/>
  <c r="F26" i="20"/>
  <c r="F25" i="20"/>
  <c r="F24" i="20"/>
  <c r="F23" i="20"/>
  <c r="F22" i="20"/>
  <c r="F21" i="20"/>
  <c r="F20" i="20"/>
  <c r="F19" i="20"/>
  <c r="F18" i="20"/>
  <c r="F15" i="20"/>
  <c r="F14" i="20"/>
  <c r="F13" i="20"/>
  <c r="F12" i="20"/>
  <c r="F11" i="20"/>
  <c r="F10" i="20"/>
  <c r="F9" i="20"/>
  <c r="F8" i="20"/>
  <c r="F7" i="20"/>
  <c r="F6" i="20"/>
  <c r="F5" i="20"/>
  <c r="F4" i="20"/>
  <c r="F3" i="20"/>
  <c r="O19" i="13"/>
  <c r="O20" i="13"/>
  <c r="O21" i="13"/>
  <c r="O22" i="13"/>
  <c r="O23" i="13"/>
  <c r="O24" i="13"/>
  <c r="O25" i="13"/>
  <c r="O26" i="13"/>
  <c r="O27" i="13"/>
  <c r="O28" i="13"/>
  <c r="O29" i="13"/>
  <c r="O30" i="13"/>
  <c r="O31" i="13"/>
  <c r="O18" i="13"/>
  <c r="N19" i="13"/>
  <c r="N20" i="13"/>
  <c r="N21" i="13"/>
  <c r="N22" i="13"/>
  <c r="N23" i="13"/>
  <c r="N24" i="13"/>
  <c r="N25" i="13"/>
  <c r="N26" i="13"/>
  <c r="N27" i="13"/>
  <c r="N28" i="13"/>
  <c r="N29" i="13"/>
  <c r="N30" i="13"/>
  <c r="N31" i="13"/>
  <c r="N18" i="13"/>
  <c r="N5" i="13"/>
  <c r="N6" i="13"/>
  <c r="N7" i="13"/>
  <c r="N8" i="13"/>
  <c r="N9" i="13"/>
  <c r="N10" i="13"/>
  <c r="N11" i="13"/>
  <c r="N12" i="13"/>
  <c r="N13" i="13"/>
  <c r="N14" i="13"/>
  <c r="N15" i="13"/>
  <c r="N4" i="13"/>
  <c r="O4" i="13"/>
  <c r="O5" i="13"/>
  <c r="O6" i="13"/>
  <c r="O7" i="13"/>
  <c r="O8" i="13"/>
  <c r="O9" i="13"/>
  <c r="O10" i="13"/>
  <c r="O11" i="13"/>
  <c r="O12" i="13"/>
  <c r="O13" i="13"/>
  <c r="O14" i="13"/>
  <c r="O15" i="13"/>
  <c r="O3" i="13"/>
  <c r="E22" i="3" l="1"/>
</calcChain>
</file>

<file path=xl/sharedStrings.xml><?xml version="1.0" encoding="utf-8"?>
<sst xmlns="http://schemas.openxmlformats.org/spreadsheetml/2006/main" count="1080" uniqueCount="433">
  <si>
    <t>% Monthly Occupancy</t>
  </si>
  <si>
    <t>Long Term Care Indicators</t>
  </si>
  <si>
    <t>Admissions</t>
  </si>
  <si>
    <t>Discharges / Deaths</t>
  </si>
  <si>
    <r>
      <t>Complaints (</t>
    </r>
    <r>
      <rPr>
        <i/>
        <sz val="11"/>
        <color theme="1"/>
        <rFont val="Calibri"/>
        <family val="2"/>
        <scheme val="minor"/>
      </rPr>
      <t>Resident</t>
    </r>
    <r>
      <rPr>
        <sz val="11"/>
        <color theme="1"/>
        <rFont val="Calibri"/>
        <family val="2"/>
        <scheme val="minor"/>
      </rPr>
      <t>)</t>
    </r>
  </si>
  <si>
    <r>
      <t>Code Training (</t>
    </r>
    <r>
      <rPr>
        <i/>
        <sz val="9"/>
        <color theme="1"/>
        <rFont val="Calibri"/>
        <family val="2"/>
        <scheme val="minor"/>
      </rPr>
      <t>name codes</t>
    </r>
    <r>
      <rPr>
        <sz val="11"/>
        <color theme="1"/>
        <rFont val="Calibri"/>
        <family val="2"/>
        <scheme val="minor"/>
      </rPr>
      <t>)</t>
    </r>
  </si>
  <si>
    <t>Fire Drills</t>
  </si>
  <si>
    <t>Critical Incidents</t>
  </si>
  <si>
    <t>Legislative Inspections</t>
  </si>
  <si>
    <t xml:space="preserve">Non-Compliance </t>
  </si>
  <si>
    <t>Expenditures over $25,000</t>
  </si>
  <si>
    <t>Employee Complaints</t>
  </si>
  <si>
    <t>New Hires</t>
  </si>
  <si>
    <t>Terminations</t>
  </si>
  <si>
    <t>Successes/Challenges/Events</t>
  </si>
  <si>
    <t>Success</t>
  </si>
  <si>
    <t>Challenge</t>
  </si>
  <si>
    <t>Events</t>
  </si>
  <si>
    <t>Parkwood Suites Indicators</t>
  </si>
  <si>
    <t>March</t>
  </si>
  <si>
    <t>April</t>
  </si>
  <si>
    <t>May</t>
  </si>
  <si>
    <t>June</t>
  </si>
  <si>
    <t>July</t>
  </si>
  <si>
    <t>August</t>
  </si>
  <si>
    <t xml:space="preserve">Rolling Data Archive </t>
  </si>
  <si>
    <t>Monthly Average for Year Ending</t>
  </si>
  <si>
    <t>Parkwood Mennonite Home</t>
  </si>
  <si>
    <t># Monthly Occupancy GH (18)</t>
  </si>
  <si>
    <t># Monthly Occupancy Suites (77)</t>
  </si>
  <si>
    <t>Parkwood Monthly - Key Performance - 2019</t>
  </si>
  <si>
    <t>Index</t>
  </si>
  <si>
    <t>Long Term Care Residents</t>
  </si>
  <si>
    <t>Employees</t>
  </si>
  <si>
    <t>Retirement Suites Tenants</t>
  </si>
  <si>
    <t>Garden Home</t>
  </si>
  <si>
    <t>Occupancy / Vacant  - Long Term Care</t>
  </si>
  <si>
    <t xml:space="preserve">Occupancy / Vacant -  Retirement Suites </t>
  </si>
  <si>
    <t># of Vacant Suites at month end</t>
  </si>
  <si>
    <t>Occupancy / Vacant -  Garden Homes</t>
  </si>
  <si>
    <t># Vacant Garden Homes at month end</t>
  </si>
  <si>
    <t># of new admissions for the current month</t>
  </si>
  <si>
    <t>Code Training</t>
  </si>
  <si>
    <r>
      <t xml:space="preserve"># of emergency training completed each month
Code description to be noted in narrative  
All nine (9) Codes to be completed annually. </t>
    </r>
    <r>
      <rPr>
        <sz val="11"/>
        <color rgb="FFFF0000"/>
        <rFont val="Calibri"/>
        <family val="2"/>
        <scheme val="minor"/>
      </rPr>
      <t xml:space="preserve"> 
(u:drive annual program reviews/schedule of emergency codes 2019)</t>
    </r>
  </si>
  <si>
    <r>
      <t>1)</t>
    </r>
    <r>
      <rPr>
        <sz val="7"/>
        <color theme="1"/>
        <rFont val="Times New Roman"/>
        <family val="1"/>
      </rPr>
      <t>    </t>
    </r>
    <r>
      <rPr>
        <b/>
        <sz val="7"/>
        <color rgb="FFFF0000"/>
        <rFont val="Times New Roman"/>
        <family val="1"/>
      </rPr>
      <t xml:space="preserve"> </t>
    </r>
    <r>
      <rPr>
        <b/>
        <sz val="11"/>
        <color rgb="FFFF0000"/>
        <rFont val="Calibri"/>
        <family val="2"/>
        <scheme val="minor"/>
      </rPr>
      <t xml:space="preserve">Red </t>
    </r>
    <r>
      <rPr>
        <sz val="11"/>
        <color theme="1"/>
        <rFont val="Calibri"/>
        <family val="2"/>
        <scheme val="minor"/>
      </rPr>
      <t>– Fire</t>
    </r>
  </si>
  <si>
    <r>
      <t>2)</t>
    </r>
    <r>
      <rPr>
        <sz val="7"/>
        <color theme="1"/>
        <rFont val="Times New Roman"/>
        <family val="1"/>
      </rPr>
      <t xml:space="preserve">     </t>
    </r>
    <r>
      <rPr>
        <b/>
        <sz val="11"/>
        <color rgb="FF00B050"/>
        <rFont val="Calibri"/>
        <family val="2"/>
        <scheme val="minor"/>
      </rPr>
      <t>Green</t>
    </r>
    <r>
      <rPr>
        <sz val="11"/>
        <color theme="1"/>
        <rFont val="Calibri"/>
        <family val="2"/>
        <scheme val="minor"/>
      </rPr>
      <t xml:space="preserve"> - Evacuation</t>
    </r>
  </si>
  <si>
    <r>
      <t>3)</t>
    </r>
    <r>
      <rPr>
        <sz val="7"/>
        <color theme="1"/>
        <rFont val="Times New Roman"/>
        <family val="1"/>
      </rPr>
      <t xml:space="preserve">     </t>
    </r>
    <r>
      <rPr>
        <sz val="11"/>
        <color theme="1"/>
        <rFont val="Calibri"/>
        <family val="2"/>
        <scheme val="minor"/>
      </rPr>
      <t>White - Violent Resident</t>
    </r>
  </si>
  <si>
    <t>4)     Yellow – Missing</t>
  </si>
  <si>
    <r>
      <t>5)</t>
    </r>
    <r>
      <rPr>
        <sz val="7"/>
        <color theme="1"/>
        <rFont val="Times New Roman"/>
        <family val="1"/>
      </rPr>
      <t xml:space="preserve">     </t>
    </r>
    <r>
      <rPr>
        <sz val="11"/>
        <color theme="1"/>
        <rFont val="Calibri"/>
        <family val="2"/>
        <scheme val="minor"/>
      </rPr>
      <t>Grey – Air Quality</t>
    </r>
  </si>
  <si>
    <r>
      <t>6)</t>
    </r>
    <r>
      <rPr>
        <sz val="7"/>
        <color theme="1"/>
        <rFont val="Times New Roman"/>
        <family val="1"/>
      </rPr>
      <t xml:space="preserve">     </t>
    </r>
    <r>
      <rPr>
        <b/>
        <sz val="11"/>
        <color theme="9" tint="-0.249977111117893"/>
        <rFont val="Calibri"/>
        <family val="2"/>
        <scheme val="minor"/>
      </rPr>
      <t>Orange</t>
    </r>
    <r>
      <rPr>
        <sz val="11"/>
        <color theme="1"/>
        <rFont val="Calibri"/>
        <family val="2"/>
        <scheme val="minor"/>
      </rPr>
      <t xml:space="preserve"> – External</t>
    </r>
  </si>
  <si>
    <r>
      <t>7)</t>
    </r>
    <r>
      <rPr>
        <sz val="7"/>
        <color theme="1"/>
        <rFont val="Times New Roman"/>
        <family val="1"/>
      </rPr>
      <t xml:space="preserve">     </t>
    </r>
    <r>
      <rPr>
        <b/>
        <sz val="11"/>
        <color rgb="FF7030A0"/>
        <rFont val="Calibri"/>
        <family val="2"/>
        <scheme val="minor"/>
      </rPr>
      <t>Purple</t>
    </r>
    <r>
      <rPr>
        <sz val="11"/>
        <color theme="1"/>
        <rFont val="Calibri"/>
        <family val="2"/>
        <scheme val="minor"/>
      </rPr>
      <t xml:space="preserve"> – Intruder / Hostage</t>
    </r>
  </si>
  <si>
    <r>
      <t>8)</t>
    </r>
    <r>
      <rPr>
        <sz val="7"/>
        <color theme="1"/>
        <rFont val="Times New Roman"/>
        <family val="1"/>
      </rPr>
      <t xml:space="preserve">     </t>
    </r>
    <r>
      <rPr>
        <sz val="11"/>
        <color theme="1"/>
        <rFont val="Calibri"/>
        <family val="2"/>
        <scheme val="minor"/>
      </rPr>
      <t>Black –  Bomb</t>
    </r>
  </si>
  <si>
    <r>
      <t>9)</t>
    </r>
    <r>
      <rPr>
        <sz val="7"/>
        <color theme="1"/>
        <rFont val="Times New Roman"/>
        <family val="1"/>
      </rPr>
      <t xml:space="preserve">     </t>
    </r>
    <r>
      <rPr>
        <b/>
        <sz val="11"/>
        <color theme="4" tint="-0.249977111117893"/>
        <rFont val="Calibri"/>
        <family val="2"/>
        <scheme val="minor"/>
      </rPr>
      <t xml:space="preserve">Blue </t>
    </r>
    <r>
      <rPr>
        <sz val="11"/>
        <color theme="1"/>
        <rFont val="Calibri"/>
        <family val="2"/>
        <scheme val="minor"/>
      </rPr>
      <t>– Medical  Emergency</t>
    </r>
  </si>
  <si>
    <t>Complaint(s)</t>
  </si>
  <si>
    <t>#  Complaint which has been reported to the CEO or Board of Directors</t>
  </si>
  <si>
    <t>#  Complaint which has been reported to the Ministry of Health (MoH) or Retirement Home Regulatory Authority (RHRA)</t>
  </si>
  <si>
    <t>Critical Incident(s) Long Term Care (LTC)</t>
  </si>
  <si>
    <t xml:space="preserve">Definitions of the following are detailed in Critical Incident System (CIS)
Narrative to include detailed description of each incident  </t>
  </si>
  <si>
    <r>
      <t>1)</t>
    </r>
    <r>
      <rPr>
        <b/>
        <sz val="12"/>
        <color theme="1"/>
        <rFont val="Times New Roman"/>
        <family val="1"/>
      </rPr>
      <t xml:space="preserve">  </t>
    </r>
    <r>
      <rPr>
        <b/>
        <sz val="11"/>
        <color theme="1"/>
        <rFont val="Calibri"/>
        <family val="2"/>
        <scheme val="minor"/>
      </rPr>
      <t>Mandatory Reports to Ministry of Health</t>
    </r>
  </si>
  <si>
    <r>
      <t>a.</t>
    </r>
    <r>
      <rPr>
        <i/>
        <sz val="7"/>
        <color theme="1"/>
        <rFont val="Times New Roman"/>
        <family val="1"/>
      </rPr>
      <t xml:space="preserve">      </t>
    </r>
    <r>
      <rPr>
        <i/>
        <sz val="11"/>
        <color theme="1"/>
        <rFont val="Calibri"/>
        <family val="2"/>
        <scheme val="minor"/>
      </rPr>
      <t>Misuse/misappropriation of resident’s money</t>
    </r>
  </si>
  <si>
    <r>
      <t>b.</t>
    </r>
    <r>
      <rPr>
        <i/>
        <sz val="7"/>
        <color theme="1"/>
        <rFont val="Times New Roman"/>
        <family val="1"/>
      </rPr>
      <t xml:space="preserve">      </t>
    </r>
    <r>
      <rPr>
        <i/>
        <sz val="11"/>
        <color theme="1"/>
        <rFont val="Calibri"/>
        <family val="2"/>
        <scheme val="minor"/>
      </rPr>
      <t>Unlawful conduct that resulted in harm/risk to resident</t>
    </r>
  </si>
  <si>
    <r>
      <t>c.</t>
    </r>
    <r>
      <rPr>
        <i/>
        <sz val="7"/>
        <color theme="1"/>
        <rFont val="Times New Roman"/>
        <family val="1"/>
      </rPr>
      <t xml:space="preserve">      </t>
    </r>
    <r>
      <rPr>
        <i/>
        <sz val="11"/>
        <color theme="1"/>
        <rFont val="Calibri"/>
        <family val="2"/>
        <scheme val="minor"/>
      </rPr>
      <t>Abuse/neglect</t>
    </r>
  </si>
  <si>
    <r>
      <t>d.</t>
    </r>
    <r>
      <rPr>
        <i/>
        <sz val="7"/>
        <color theme="1"/>
        <rFont val="Times New Roman"/>
        <family val="1"/>
      </rPr>
      <t xml:space="preserve">      </t>
    </r>
    <r>
      <rPr>
        <i/>
        <sz val="11"/>
        <color theme="1"/>
        <rFont val="Calibri"/>
        <family val="2"/>
        <scheme val="minor"/>
      </rPr>
      <t>Misuse/misappropriation of funding provided to a licencee</t>
    </r>
  </si>
  <si>
    <r>
      <t>2)</t>
    </r>
    <r>
      <rPr>
        <b/>
        <sz val="11"/>
        <color theme="1"/>
        <rFont val="Times New Roman"/>
        <family val="1"/>
      </rPr>
      <t xml:space="preserve">   </t>
    </r>
    <r>
      <rPr>
        <b/>
        <sz val="11"/>
        <color theme="1"/>
        <rFont val="Calibri"/>
        <family val="2"/>
        <scheme val="minor"/>
      </rPr>
      <t>Unexpected Death</t>
    </r>
  </si>
  <si>
    <r>
      <t>3)</t>
    </r>
    <r>
      <rPr>
        <b/>
        <sz val="11"/>
        <color theme="1"/>
        <rFont val="Times New Roman"/>
        <family val="1"/>
      </rPr>
      <t xml:space="preserve">   </t>
    </r>
    <r>
      <rPr>
        <b/>
        <sz val="11"/>
        <color theme="1"/>
        <rFont val="Calibri"/>
        <family val="2"/>
        <scheme val="minor"/>
      </rPr>
      <t>Disease Outbreak</t>
    </r>
  </si>
  <si>
    <r>
      <t>4)</t>
    </r>
    <r>
      <rPr>
        <b/>
        <sz val="11"/>
        <color theme="1"/>
        <rFont val="Times New Roman"/>
        <family val="1"/>
      </rPr>
      <t xml:space="preserve">   </t>
    </r>
    <r>
      <rPr>
        <b/>
        <sz val="11"/>
        <color theme="1"/>
        <rFont val="Calibri"/>
        <family val="2"/>
        <scheme val="minor"/>
      </rPr>
      <t>Incident causing injury to resident where resident is transferred to hospital</t>
    </r>
  </si>
  <si>
    <r>
      <t>5)</t>
    </r>
    <r>
      <rPr>
        <b/>
        <sz val="11"/>
        <color theme="1"/>
        <rFont val="Times New Roman"/>
        <family val="1"/>
      </rPr>
      <t xml:space="preserve">   </t>
    </r>
    <r>
      <rPr>
        <b/>
        <sz val="11"/>
        <color theme="1"/>
        <rFont val="Calibri"/>
        <family val="2"/>
        <scheme val="minor"/>
      </rPr>
      <t>Medication incident/adverse drug reaction</t>
    </r>
  </si>
  <si>
    <r>
      <t>6)</t>
    </r>
    <r>
      <rPr>
        <b/>
        <sz val="11"/>
        <color theme="1"/>
        <rFont val="Times New Roman"/>
        <family val="1"/>
      </rPr>
      <t xml:space="preserve">   </t>
    </r>
    <r>
      <rPr>
        <b/>
        <sz val="11"/>
        <color theme="1"/>
        <rFont val="Calibri"/>
        <family val="2"/>
        <scheme val="minor"/>
      </rPr>
      <t>Emergency</t>
    </r>
  </si>
  <si>
    <r>
      <t>7)</t>
    </r>
    <r>
      <rPr>
        <b/>
        <sz val="11"/>
        <color theme="1"/>
        <rFont val="Times New Roman"/>
        <family val="1"/>
      </rPr>
      <t xml:space="preserve">   </t>
    </r>
    <r>
      <rPr>
        <b/>
        <sz val="11"/>
        <color theme="1"/>
        <rFont val="Calibri"/>
        <family val="2"/>
        <scheme val="minor"/>
      </rPr>
      <t>Environmental Hazard</t>
    </r>
  </si>
  <si>
    <r>
      <t>8)</t>
    </r>
    <r>
      <rPr>
        <b/>
        <sz val="11"/>
        <color theme="1"/>
        <rFont val="Times New Roman"/>
        <family val="1"/>
      </rPr>
      <t xml:space="preserve">   </t>
    </r>
    <r>
      <rPr>
        <b/>
        <sz val="11"/>
        <color theme="1"/>
        <rFont val="Calibri"/>
        <family val="2"/>
        <scheme val="minor"/>
      </rPr>
      <t>Missing Resident</t>
    </r>
  </si>
  <si>
    <r>
      <t>9)</t>
    </r>
    <r>
      <rPr>
        <b/>
        <sz val="11"/>
        <color theme="1"/>
        <rFont val="Times New Roman"/>
        <family val="1"/>
      </rPr>
      <t xml:space="preserve">   </t>
    </r>
    <r>
      <rPr>
        <b/>
        <sz val="11"/>
        <color theme="1"/>
        <rFont val="Calibri"/>
        <family val="2"/>
        <scheme val="minor"/>
      </rPr>
      <t>Controlled substance missing</t>
    </r>
  </si>
  <si>
    <r>
      <t>10)</t>
    </r>
    <r>
      <rPr>
        <b/>
        <sz val="11"/>
        <color theme="1"/>
        <rFont val="Times New Roman"/>
        <family val="1"/>
      </rPr>
      <t xml:space="preserve"> </t>
    </r>
    <r>
      <rPr>
        <b/>
        <sz val="11"/>
        <color theme="1"/>
        <rFont val="Calibri"/>
        <family val="2"/>
        <scheme val="minor"/>
      </rPr>
      <t>Contamination of drinking water supply</t>
    </r>
  </si>
  <si>
    <t>(www.ltchomes.net/Administration/CIS/Reports/Detailed Report)</t>
  </si>
  <si>
    <r>
      <rPr>
        <sz val="7"/>
        <color theme="1"/>
        <rFont val="Times New Roman"/>
        <family val="1"/>
      </rPr>
      <t xml:space="preserve"> </t>
    </r>
    <r>
      <rPr>
        <sz val="11"/>
        <color theme="1"/>
        <rFont val="Calibri"/>
        <family val="2"/>
        <scheme val="minor"/>
      </rPr>
      <t># of residents who have died</t>
    </r>
  </si>
  <si>
    <t xml:space="preserve"> # of residents discharged from the home</t>
  </si>
  <si>
    <t>Narrative to include the reason for discharge</t>
  </si>
  <si>
    <t>(PCC-Admin Reports - Admit/Discharge)</t>
  </si>
  <si>
    <t xml:space="preserve">Employee Grievances / Complaints </t>
  </si>
  <si>
    <t># of employee grievances or written complaints that have not been resolved in 30 days</t>
  </si>
  <si>
    <t xml:space="preserve">Grievances / Complaints to be recorded each month until resolution has been reached  
Narrative to include grievances proceeding to arbitration  </t>
  </si>
  <si>
    <t xml:space="preserve">Expenditure over $25,000 </t>
  </si>
  <si>
    <t xml:space="preserve"># of capital expenditures; approved as part of budget or due to unexpected breakdown/emergency over $25,000  </t>
  </si>
  <si>
    <t>Narrative to differentiate between planned and emergency</t>
  </si>
  <si>
    <t xml:space="preserve">Fire Drills:  Number of fire drills completed per month.  Legislative requirements include:   </t>
  </si>
  <si>
    <t>1)   Three (3)  monthly in Long Term Care</t>
  </si>
  <si>
    <t>2)   Two (2)  monthly in Retirement Home</t>
  </si>
  <si>
    <t xml:space="preserve">3)   One (1)   annually in Independent Living </t>
  </si>
  <si>
    <t>Legislative Inspection</t>
  </si>
  <si>
    <t xml:space="preserve"># of inspections completed from a governing body  </t>
  </si>
  <si>
    <t>1)   Ministry of Health - a)  Resident Quality Inspection (RQI); b)  Critical Incident; c)  Complaint</t>
  </si>
  <si>
    <t>2)   Ministry of Labour</t>
  </si>
  <si>
    <t>3)   Public Health</t>
  </si>
  <si>
    <t>4)   Fire Department Annual</t>
  </si>
  <si>
    <t>5)   Commission on Accreditation of Rehabilitation Facilities (CARF)</t>
  </si>
  <si>
    <t>Mandatory Reporting Retirement Home (RH)</t>
  </si>
  <si>
    <t xml:space="preserve">Incidents that cause harm, or risk of harm to a resident are reportable immediately under the Act to RHRA. These include: </t>
  </si>
  <si>
    <r>
      <t>1)</t>
    </r>
    <r>
      <rPr>
        <sz val="7"/>
        <color theme="1"/>
        <rFont val="Times New Roman"/>
        <family val="1"/>
      </rPr>
      <t xml:space="preserve">     </t>
    </r>
    <r>
      <rPr>
        <sz val="11"/>
        <color theme="1"/>
        <rFont val="Calibri"/>
        <family val="2"/>
        <scheme val="minor"/>
      </rPr>
      <t>Improper or incompetent treatment or care</t>
    </r>
  </si>
  <si>
    <r>
      <t>2)</t>
    </r>
    <r>
      <rPr>
        <sz val="7"/>
        <color theme="1"/>
        <rFont val="Times New Roman"/>
        <family val="1"/>
      </rPr>
      <t xml:space="preserve">     </t>
    </r>
    <r>
      <rPr>
        <sz val="11"/>
        <color theme="1"/>
        <rFont val="Calibri"/>
        <family val="2"/>
        <scheme val="minor"/>
      </rPr>
      <t>Abuse by anyone</t>
    </r>
  </si>
  <si>
    <r>
      <t>3)</t>
    </r>
    <r>
      <rPr>
        <sz val="7"/>
        <color theme="1"/>
        <rFont val="Times New Roman"/>
        <family val="1"/>
      </rPr>
      <t xml:space="preserve">     </t>
    </r>
    <r>
      <rPr>
        <sz val="11"/>
        <color theme="1"/>
        <rFont val="Calibri"/>
        <family val="2"/>
        <scheme val="minor"/>
      </rPr>
      <t>Neglect by the licensee or staff</t>
    </r>
  </si>
  <si>
    <r>
      <t>4)</t>
    </r>
    <r>
      <rPr>
        <sz val="7"/>
        <color theme="1"/>
        <rFont val="Times New Roman"/>
        <family val="1"/>
      </rPr>
      <t xml:space="preserve">     </t>
    </r>
    <r>
      <rPr>
        <sz val="11"/>
        <color theme="1"/>
        <rFont val="Calibri"/>
        <family val="2"/>
        <scheme val="minor"/>
      </rPr>
      <t>Unlawful conduct</t>
    </r>
  </si>
  <si>
    <r>
      <t>5)</t>
    </r>
    <r>
      <rPr>
        <sz val="7"/>
        <color theme="1"/>
        <rFont val="Times New Roman"/>
        <family val="1"/>
      </rPr>
      <t xml:space="preserve">     </t>
    </r>
    <r>
      <rPr>
        <sz val="11"/>
        <color theme="1"/>
        <rFont val="Calibri"/>
        <family val="2"/>
        <scheme val="minor"/>
      </rPr>
      <t>Misuse or misappropriations of resident’s money</t>
    </r>
  </si>
  <si>
    <t xml:space="preserve">New Hires </t>
  </si>
  <si>
    <t># of new hires each month-if working in 2 locations only count once</t>
  </si>
  <si>
    <t>(Senior Accountant-Parkwood Monthly Hires &amp; Termination for Board Report)</t>
  </si>
  <si>
    <t>Non Compliance</t>
  </si>
  <si>
    <t xml:space="preserve"># of standards not in compliance.  This would include Written Notifications, Voluntary Plans of Corrective Action; Compliance Orders issued from a legislative body.   Narrative to describe type of notification.  </t>
  </si>
  <si>
    <r>
      <t># Employees terminated by payroll in the month.  This will include resignations and supervisor termination.  
To be defined in narrative.  If working in 2 locations only count once.</t>
    </r>
    <r>
      <rPr>
        <sz val="11"/>
        <color rgb="FFFF0000"/>
        <rFont val="Calibri"/>
        <family val="2"/>
        <scheme val="minor"/>
      </rPr>
      <t xml:space="preserve">                                                                                                      (Senior Accountant-Parkwood Monthly Hires &amp; Termination for Board Report)</t>
    </r>
  </si>
  <si>
    <r>
      <t xml:space="preserve">Long Term Care Occupancy Rate in %
 </t>
    </r>
    <r>
      <rPr>
        <sz val="11"/>
        <color rgb="FFFF0000"/>
        <rFont val="Calibri"/>
        <family val="2"/>
        <scheme val="minor"/>
      </rPr>
      <t>(PCC- Admin Reports-Occupancy Reports Ontario)</t>
    </r>
  </si>
  <si>
    <t>May
Number</t>
  </si>
  <si>
    <t>2019
May</t>
  </si>
  <si>
    <t>2019
April</t>
  </si>
  <si>
    <t>1. Move the first Month on the table between Last Month and 12 Month Sum.</t>
  </si>
  <si>
    <t>2. Update the Title of the Column for the Current Month.</t>
  </si>
  <si>
    <t>2. Move the first Month in the Summary  Sheet  to last Month before 12 Month Sum.</t>
  </si>
  <si>
    <t>3. Input  Data &amp; Narrative  from Executive Director in the correct Month.</t>
  </si>
  <si>
    <t>4. Ensure 12 Month Sum &amp; 12 Month Average are correct -- pulling Data  for 12 months.</t>
  </si>
  <si>
    <t>5.  Pull down the 12 Month Sum &amp; Pull down the 12 Month Average Columns (i.e. Column 'N' &amp; 'O'</t>
  </si>
  <si>
    <t>7. Print Summary sheet for the Board.</t>
  </si>
  <si>
    <t>8. Print the updated Data &amp; Narrative received from ED.</t>
  </si>
  <si>
    <t>Instructions</t>
  </si>
  <si>
    <t>6. Copy 12 Month Average to the sheet titled 'Archive Data' and save as 'Values'.</t>
  </si>
  <si>
    <t>2019
June</t>
  </si>
  <si>
    <r>
      <t>Complaints (</t>
    </r>
    <r>
      <rPr>
        <i/>
        <sz val="11"/>
        <color theme="1"/>
        <rFont val="Calibri"/>
        <family val="2"/>
        <scheme val="minor"/>
      </rPr>
      <t>Resident</t>
    </r>
    <r>
      <rPr>
        <sz val="11"/>
        <color theme="1"/>
        <rFont val="Calibri"/>
        <family val="2"/>
        <scheme val="minor"/>
      </rPr>
      <t>)</t>
    </r>
  </si>
  <si>
    <r>
      <t>Complaints (</t>
    </r>
    <r>
      <rPr>
        <i/>
        <sz val="12"/>
        <color theme="1"/>
        <rFont val="Calibri"/>
        <family val="2"/>
        <scheme val="minor"/>
      </rPr>
      <t>Resident</t>
    </r>
    <r>
      <rPr>
        <sz val="12"/>
        <color theme="1"/>
        <rFont val="Calibri"/>
        <family val="2"/>
        <scheme val="minor"/>
      </rPr>
      <t>)</t>
    </r>
  </si>
  <si>
    <r>
      <t>Code Training (</t>
    </r>
    <r>
      <rPr>
        <i/>
        <sz val="12"/>
        <color theme="1"/>
        <rFont val="Calibri"/>
        <family val="2"/>
        <scheme val="minor"/>
      </rPr>
      <t>name codes</t>
    </r>
    <r>
      <rPr>
        <sz val="12"/>
        <color theme="1"/>
        <rFont val="Calibri"/>
        <family val="2"/>
        <scheme val="minor"/>
      </rPr>
      <t>)</t>
    </r>
  </si>
  <si>
    <t>February</t>
  </si>
  <si>
    <t>September</t>
  </si>
  <si>
    <t>October</t>
  </si>
  <si>
    <t>November</t>
  </si>
  <si>
    <t>December</t>
  </si>
  <si>
    <t>2019
July</t>
  </si>
  <si>
    <t>2019
Aug.</t>
  </si>
  <si>
    <t>2019
Sept.</t>
  </si>
  <si>
    <t>July
Number</t>
  </si>
  <si>
    <t>2019
Oct.</t>
  </si>
  <si>
    <t>June
Number</t>
  </si>
  <si>
    <t>2019
Nov.</t>
  </si>
  <si>
    <r>
      <t>Code Training (</t>
    </r>
    <r>
      <rPr>
        <i/>
        <sz val="11"/>
        <color theme="1"/>
        <rFont val="Calibri"/>
        <family val="2"/>
        <scheme val="minor"/>
      </rPr>
      <t>name codes</t>
    </r>
    <r>
      <rPr>
        <sz val="11"/>
        <color theme="1"/>
        <rFont val="Calibri"/>
        <family val="2"/>
        <scheme val="minor"/>
      </rPr>
      <t>)</t>
    </r>
  </si>
  <si>
    <r>
      <t xml:space="preserve">Complaints </t>
    </r>
    <r>
      <rPr>
        <i/>
        <sz val="11"/>
        <color theme="1"/>
        <rFont val="Calibri"/>
        <family val="2"/>
        <scheme val="minor"/>
      </rPr>
      <t>(Resident)</t>
    </r>
  </si>
  <si>
    <r>
      <t xml:space="preserve">Code Training </t>
    </r>
    <r>
      <rPr>
        <i/>
        <sz val="11"/>
        <color theme="1"/>
        <rFont val="Calibri"/>
        <family val="2"/>
        <scheme val="minor"/>
      </rPr>
      <t>(name codes)</t>
    </r>
  </si>
  <si>
    <r>
      <t>Code Training</t>
    </r>
    <r>
      <rPr>
        <sz val="12"/>
        <color theme="1"/>
        <rFont val="Calibri"/>
        <family val="2"/>
        <scheme val="minor"/>
      </rPr>
      <t xml:space="preserve"> (</t>
    </r>
    <r>
      <rPr>
        <i/>
        <sz val="12"/>
        <color theme="1"/>
        <rFont val="Calibri"/>
        <family val="2"/>
        <scheme val="minor"/>
      </rPr>
      <t>name codes</t>
    </r>
    <r>
      <rPr>
        <sz val="12"/>
        <color theme="1"/>
        <rFont val="Calibri"/>
        <family val="2"/>
        <scheme val="minor"/>
      </rPr>
      <t>)</t>
    </r>
  </si>
  <si>
    <r>
      <t xml:space="preserve">Complaints </t>
    </r>
    <r>
      <rPr>
        <sz val="12"/>
        <color theme="1"/>
        <rFont val="Calibri"/>
        <family val="2"/>
        <scheme val="minor"/>
      </rPr>
      <t>(</t>
    </r>
    <r>
      <rPr>
        <i/>
        <sz val="12"/>
        <color theme="1"/>
        <rFont val="Calibri"/>
        <family val="2"/>
        <scheme val="minor"/>
      </rPr>
      <t>Resident</t>
    </r>
    <r>
      <rPr>
        <sz val="12"/>
        <color theme="1"/>
        <rFont val="Calibri"/>
        <family val="2"/>
        <scheme val="minor"/>
      </rPr>
      <t>)</t>
    </r>
  </si>
  <si>
    <t>Expenditures &gt; $25,000</t>
  </si>
  <si>
    <t>Parkwood Mennonite Home Monthly Occupancy and Staffing</t>
  </si>
  <si>
    <t>2019
Dec.</t>
  </si>
  <si>
    <t>2020
Jan.</t>
  </si>
  <si>
    <t>2020
Feb.</t>
  </si>
  <si>
    <t>12
 Month 
Average</t>
  </si>
  <si>
    <t>2020
Mar.</t>
  </si>
  <si>
    <t>Mar.
Number</t>
  </si>
  <si>
    <t>Apr.
Number</t>
  </si>
  <si>
    <t>Aug.
Number</t>
  </si>
  <si>
    <t>Sept.
Number</t>
  </si>
  <si>
    <t>Oct.
Number</t>
  </si>
  <si>
    <t>Nov.
Number</t>
  </si>
  <si>
    <t>Dec.
Number</t>
  </si>
  <si>
    <t>Feb.
Number</t>
  </si>
  <si>
    <t>2020
May</t>
  </si>
  <si>
    <t>12 Month 
Sum</t>
  </si>
  <si>
    <t>2021
Jan.</t>
  </si>
  <si>
    <t>2021
Feb.</t>
  </si>
  <si>
    <t>2021
Mar.</t>
  </si>
  <si>
    <t>2020
April</t>
  </si>
  <si>
    <t>2020
June</t>
  </si>
  <si>
    <t>2020
July</t>
  </si>
  <si>
    <t>2020
Aug.</t>
  </si>
  <si>
    <t>2020
Sept.</t>
  </si>
  <si>
    <t>2020
Oct.</t>
  </si>
  <si>
    <t>2020
Nov.</t>
  </si>
  <si>
    <t>2020
Dec.</t>
  </si>
  <si>
    <r>
      <t xml:space="preserve">Code Training </t>
    </r>
    <r>
      <rPr>
        <sz val="12"/>
        <color theme="1"/>
        <rFont val="Calibri"/>
        <family val="2"/>
        <scheme val="minor"/>
      </rPr>
      <t>(</t>
    </r>
    <r>
      <rPr>
        <i/>
        <sz val="12"/>
        <color theme="1"/>
        <rFont val="Calibri"/>
        <family val="2"/>
        <scheme val="minor"/>
      </rPr>
      <t>name codes</t>
    </r>
    <r>
      <rPr>
        <sz val="12"/>
        <color theme="1"/>
        <rFont val="Calibri"/>
        <family val="2"/>
        <scheme val="minor"/>
      </rPr>
      <t>)</t>
    </r>
  </si>
  <si>
    <r>
      <t>Complaints (</t>
    </r>
    <r>
      <rPr>
        <i/>
        <sz val="11"/>
        <color theme="1"/>
        <rFont val="Calibri"/>
        <family val="2"/>
        <scheme val="minor"/>
      </rPr>
      <t>Resident</t>
    </r>
    <r>
      <rPr>
        <sz val="11"/>
        <color theme="1"/>
        <rFont val="Calibri"/>
        <family val="2"/>
        <scheme val="minor"/>
      </rPr>
      <t>)</t>
    </r>
  </si>
  <si>
    <r>
      <t>Code Training (</t>
    </r>
    <r>
      <rPr>
        <i/>
        <sz val="11"/>
        <color theme="1"/>
        <rFont val="Calibri"/>
        <family val="2"/>
        <scheme val="minor"/>
      </rPr>
      <t>name codes</t>
    </r>
    <r>
      <rPr>
        <sz val="11"/>
        <color theme="1"/>
        <rFont val="Calibri"/>
        <family val="2"/>
        <scheme val="minor"/>
      </rPr>
      <t>)</t>
    </r>
  </si>
  <si>
    <t>`</t>
  </si>
  <si>
    <t>June
2021</t>
  </si>
  <si>
    <t>n/a</t>
  </si>
  <si>
    <t>Sept.
2020</t>
  </si>
  <si>
    <t>September 2020 Narrative</t>
  </si>
  <si>
    <t>18 Garden Homes; 25 tenants</t>
  </si>
  <si>
    <t>na</t>
  </si>
  <si>
    <t>Launch of home and community provided by Parkwood Suites staff.</t>
  </si>
  <si>
    <t>3 new PSW quit (KW/SW/N); 1 termination casual housekeeper; 1 maintenance resigned; 1 recreation resigned for FT at UG.</t>
  </si>
  <si>
    <t>Staffing issues: orientation to new routines while working short staffed; new staff quitting; 1 PT N staff chose other work place due to COVID; short maintenance staff while trying to hire; 611 roof leak again 3rd time; short housekeeper on medical leave until mid Oct.; adjustment to new DOC &amp; ED roles and changes to COVID support.</t>
  </si>
  <si>
    <t>1 "A" studio in Assisted Living empty taken for Oct. 7; by end of month 2 more deaths and 1 discharge to LTC - revenue still coming in until Oct. One of the three rooms taken. (76 units occupied.)</t>
  </si>
  <si>
    <t>Family Concerns GMcM and MW</t>
  </si>
  <si>
    <t>Code Yellow</t>
  </si>
  <si>
    <t>Public Health to inspect vaccine fridge</t>
  </si>
  <si>
    <t xml:space="preserve">Action Plan for Order to be completed by Oct 2nd. </t>
  </si>
  <si>
    <t>Employees feeling challenged to navigate the new learning platform, request for a longer period of time to complete annual/orientation training.</t>
  </si>
  <si>
    <t>Screeners hired to replace the loss of two students as they return to school</t>
  </si>
  <si>
    <t>2 Screeners returning to school, Director of Care</t>
  </si>
  <si>
    <t>Michelle Rak new Director of Care, Introduction of Surge Learning, Launch of September Caregiver program to overwhelming response from families.  Resident turned 100 in LTC and family celebrated with resident following covid restrictions.</t>
  </si>
  <si>
    <t>Poor weather impacting outdoor visits, getting covid test results returned in a timely matter.</t>
  </si>
  <si>
    <t>Kindness Walk</t>
  </si>
  <si>
    <t>October 2020 Narrative</t>
  </si>
  <si>
    <t>Oct.
2020</t>
  </si>
  <si>
    <t>5 empty: 1 Independent 6th floor apt. waiting for leak repair &amp; 4 "A" Assisted Living units one of which taken for Nov 3</t>
  </si>
  <si>
    <t>KS/SM/MK</t>
  </si>
  <si>
    <t>SM- got FT RPN/ FT couldn't juggle shifts and kids/ JB not reliable</t>
  </si>
  <si>
    <t>lots of new hire orientation and training; posted 13 month maternity leave for RPN - not many applicants</t>
  </si>
  <si>
    <t>3 deaths; one move out and to Maritimes with POA</t>
  </si>
  <si>
    <t>2 day shift &amp; 2 evening shift PSW students from St. Lois started; zoom call with Alyacare the Home &amp; Community computer program provider to look into starting it at Parkwood for LHIN care assignments. Not sure will work out. Will arrange discussion with PCC next.</t>
  </si>
  <si>
    <t>did not count the admission of resident who died in the hospital the morning of admission.</t>
  </si>
  <si>
    <t>Two separate grievances from Dietary department regarding wage differences between LTC and RH.  Both grievances are from same employee.</t>
  </si>
  <si>
    <t>1 dietary aide, 1 screener, 1 PSW</t>
  </si>
  <si>
    <t>1 PSW retired</t>
  </si>
  <si>
    <t>Surge Learning roll out of annual education and education response for CI</t>
  </si>
  <si>
    <t>Staffing continues to be a challenge - hiring and recruiting require constant attention, resident to resident interactions continue to challenge staff on Bauman Homestead.  Hand sanitizer shortage for our mounted dispensers.</t>
  </si>
  <si>
    <t>IPAC assessment completed for Parkwood Campus</t>
  </si>
  <si>
    <t>first rounds meeting with FMH home &amp; community/LHIN and PS to review resident cares; virtual tours video uploaded to PMH website; maintenance person returned to position</t>
  </si>
  <si>
    <t>Allegation of staff to resident abuse.  Follow up discussion with family member and his daughter have established that they are happy with care and the allegation was a heightened response.</t>
  </si>
  <si>
    <t>Regarding a discussion with staff in Snyder's Corner - family member felt it was not respectful to her as an advocate for her mother.</t>
  </si>
  <si>
    <t>November 2020 Narrative</t>
  </si>
  <si>
    <t>Nov.
2020</t>
  </si>
  <si>
    <t>24 (one spouse passed away)</t>
  </si>
  <si>
    <t>one recreation &amp; one PSW</t>
  </si>
  <si>
    <t xml:space="preserve">same PSW as above; 1 existing staff on COVID LOA; 1 staff on medical LOA </t>
  </si>
  <si>
    <t>NAV scheduling training beginning</t>
  </si>
  <si>
    <t>November 3 Resident to Resident Abuse</t>
  </si>
  <si>
    <t>Reviewed existing order for failure to protect.  Order cleared November.</t>
  </si>
  <si>
    <t>EVR's $35,000</t>
  </si>
  <si>
    <t>2 Dietary Aides</t>
  </si>
  <si>
    <t>2 PSW's</t>
  </si>
  <si>
    <t>Decorating for Christmas</t>
  </si>
  <si>
    <t>Patricia Falk, SC, Nov. 27</t>
  </si>
  <si>
    <t>MOLTC removed order of Failure to Protect November 19th - issued earlier in 2020, 3 year SIIP Grant awarded.</t>
  </si>
  <si>
    <t>4 empty beds</t>
  </si>
  <si>
    <t>Staffing challenges remain</t>
  </si>
  <si>
    <t>78 residents end of November: current Dec. 4 - one Support Living apartment taken; 2  Assisted Living Unit empty</t>
  </si>
  <si>
    <t xml:space="preserve">Ministry of  Labour for 'Underground Economy - Temporary Help Agency Initiative - Retirement Home Inspection' </t>
  </si>
  <si>
    <t>Tammy Sachs, current Wellness Manager working 3 days a week as Retirement Coordinator to assist Director (still working  floor 3 days as she is a FT staff needing to maintain number signed hours.) Successful IPAC audit;  Four St. Louis PSW Students; resident flu clinic all but 4 vaccinated</t>
  </si>
  <si>
    <t>staff retention (retirement is harder than new hires anticipate) and recruitment of PSW (hiring non-PSW  mostly with some healthcare experience) and RPN (many do not want to work on the floor or work days or evenings)  occupying rooms: all but one are Assisted Living "A" style studio only suitable for one person; COVID restrictions like isolation and leaving building make mane people resistive to coming</t>
  </si>
  <si>
    <t>December 2020 - Narrative</t>
  </si>
  <si>
    <t>December  2020 Narrative</t>
  </si>
  <si>
    <t>Auto-fit row height</t>
  </si>
  <si>
    <t>1.  Select the entire sheet.</t>
  </si>
  <si>
    <t>2. In the Home menu, in the Cells tab, choose Format and AutoFit Row Height.</t>
  </si>
  <si>
    <t>Dec.
2020</t>
  </si>
  <si>
    <t>18 full houses; 24 tenants</t>
  </si>
  <si>
    <t>includes the annual timed fire drill which was video taped and sent to Fire dept. this year due to COVID</t>
  </si>
  <si>
    <t>still one empty PSW line and an empty RPN line (maternity leave for 18 months)</t>
  </si>
  <si>
    <t>1 quit; one LOA as chose other workplace during COVID; 1 off back issue</t>
  </si>
  <si>
    <t>in lieu of annual staff Christmas lunch weekly gifts were distributed (ending with Board gift cards) and well received; 611 leak from roof finally resolved; recreation staff along with housekeeper &amp; photography student Patty M took Christmas photos of all Suites residents, copies were printed and sent electronically to families; annual education completed by all but 3 Suites staff</t>
  </si>
  <si>
    <t xml:space="preserve">staffing - numerous hours spent on HR; unsuccessful filling of RPN line - offered to 3 different applicants - turned down due to hours, location, not being able to work 2 jobs; </t>
  </si>
  <si>
    <t>PMH policy meeting resulting in a plan which includes roll out of policies 2021; completed 2 staff performance reviews</t>
  </si>
  <si>
    <t>1 independent one bedroom apartment empty; 1 supportive apartment spoken for January 5; 5 empty studios in Assisted living with 
3 spoken for in January; leaves 2 studios to fill as of end of December; January already know of 2 more studios and one  1-bedroom Assisted living coming empty</t>
  </si>
  <si>
    <t>The annual fire drill usually completed with the Fire Department was recorded by video and sent for review.</t>
  </si>
  <si>
    <t>Resident to Resident</t>
  </si>
  <si>
    <t>Hiring to replace RPN and PSW positions</t>
  </si>
  <si>
    <t>Assistant Director of Care GC retired on December 16, 2019</t>
  </si>
  <si>
    <t>Vaccinations for team members began December 24th.</t>
  </si>
  <si>
    <t>RPN and PSW shortage-Recruiting continues. The additional work required to schedule vaccinations for the campus over the holidays.</t>
  </si>
  <si>
    <t>Team Member Appreciation for Christmas occurred every Friday in December.</t>
  </si>
  <si>
    <t>Jan.
2021</t>
  </si>
  <si>
    <t>25 tenants, 18 Unites</t>
  </si>
  <si>
    <t>Feb.
2021</t>
  </si>
  <si>
    <t>more food comments coming forward because menu has not been updated during all of COVID; not since fall 2019</t>
  </si>
  <si>
    <t>1 code yellow (missing resident) found in another residents room; 1 code white but it did not fit description but used as teachable moment</t>
  </si>
  <si>
    <t>housekeeper &amp; PSW = all lines filled</t>
  </si>
  <si>
    <t>TS quit/SB let go</t>
  </si>
  <si>
    <t xml:space="preserve">hired new housekeeper and did an internal job switch for another staff and residents and staff are noticing big difference in cleaning of Suites rooms; Suites residents 2nd vaccine (total only 3 residents declined); rapid testing started and staff compliance is 100%; five performance reviews done; 4 St. Louis PSW students started; return of casual RPN to fill maternity leave after unsuccessful since December - rapid testing vs. PCR was the key to this happening; </t>
  </si>
  <si>
    <t>occupancy: COVID restrictions affecting choice to move in especially in apartments; resident conditions are declining and many  are passing away or moving to LTC; finding time to get policies up to date</t>
  </si>
  <si>
    <t>8 empty units; one independent apt on 6th floor; 7 "A" style studios in assisted living; 75 residents</t>
  </si>
  <si>
    <t>18 Units; 23 tenants</t>
  </si>
  <si>
    <t>Jan.
Number</t>
  </si>
  <si>
    <t>January 2021 - Narrative</t>
  </si>
  <si>
    <t>Codes will begin in February for 2021</t>
  </si>
  <si>
    <t>Fire Drills were not completed while in Outbreak</t>
  </si>
  <si>
    <t>LTC Resident Vaccination Clinic</t>
  </si>
  <si>
    <t>COVID-19 Outbreak on Weber Woods, filling LTC beds with ongoing outbreak, suspected outbreak or potential outbreak concerns.</t>
  </si>
  <si>
    <t>24 tenants, 18 Units</t>
  </si>
  <si>
    <t>3 to LTC; 1 back home after home retrofitted from Insurance; 1 deceased in hospital</t>
  </si>
  <si>
    <t>N/A</t>
  </si>
  <si>
    <t>PM</t>
  </si>
  <si>
    <t>Resident vaccine clinic #1</t>
  </si>
  <si>
    <t xml:space="preserve">Filling rooms during COVID; staffing/HR </t>
  </si>
  <si>
    <t>Completed 10 performance reviews</t>
  </si>
  <si>
    <t>January
Number</t>
  </si>
  <si>
    <t>January</t>
  </si>
  <si>
    <t xml:space="preserve">69 occupied, 8 empty,  75 residents; 611 Independent Apartment spoken for. Still making calls on wait list for 207 AA Assisted Living; no one on wait list for any A style Assisted lIving units (6); Christine working with LHIN to see about' </t>
  </si>
  <si>
    <t>7 resident rooms were empty in the month of February</t>
  </si>
  <si>
    <t>One admission to Bauman Homestead and one re-admission from hospital to Bauman Homestead</t>
  </si>
  <si>
    <t>Resident EM from Snyder's Corner passed away at 105 years of age</t>
  </si>
  <si>
    <t>February 2021 -  Narrative</t>
  </si>
  <si>
    <t>February 2021 - Narrative</t>
  </si>
  <si>
    <t>2 recreation staff attended resiliency zoom in-service</t>
  </si>
  <si>
    <t>Covid Outbreak - One resident was exposed to one case worker.  Resident isolated and tested negative.  
All residents tested and negative.</t>
  </si>
  <si>
    <t>Scheduling concerns.</t>
  </si>
  <si>
    <t xml:space="preserve">Vaccination Clinic to provide second vaccination dose to LTC residents. Rapid Antigen Testing Clinic opened with good success. 
Retired nurses with connections to Parkwood and beyond are staffing our clinic.  We are very thankful for their support. </t>
  </si>
  <si>
    <t xml:space="preserve">Staffing continues to be challenging in the nursing department: PSW's and RPN's are needed. </t>
  </si>
  <si>
    <t>Generous Family Day gift cards from the resource team were well received by employees.  
Caregiver Compassion Fatigue virtual session provided for team members.</t>
  </si>
  <si>
    <t>March 2021 - Narrative</t>
  </si>
  <si>
    <t>Mar.
2021</t>
  </si>
  <si>
    <t>IPAC audit completed</t>
  </si>
  <si>
    <t xml:space="preserve">77 residents; vacancies: one Independent one bedroom; 6 "A" style studio Assisted Living - 2 came up as a couple moved  together internally </t>
  </si>
  <si>
    <t>18 Garden Home and 23 Residents</t>
  </si>
  <si>
    <t>GH tenants vaccinated; all staff who are due or overdue scheduled for GPA training from March till June; first of many shift education huddles with Paula Frappier - topic this month sexuality, held at 10:30 a.m. and 4:00 p.m.; anonymous family member represented in both PMH &amp; PS provided gifts of hand made ceramic stars to all staff; continuation of HC $3.00/hr lump sums to care staff until June.</t>
  </si>
  <si>
    <t>Occupancy down requiring implementation of not replacing first call-in; end of month announcement of staff hour reduction to remove COVID hours.</t>
  </si>
  <si>
    <t>Four (4) probation reviews completed; Wellness Manager meeting first since COVID started; Suites audit (PS &amp; FS) completed</t>
  </si>
  <si>
    <t>Spouse concerned about wet continence product.  Reviewed with nursing; strategies implemented to improve resident expressions permitting more frequent changes with reduced resistance.</t>
  </si>
  <si>
    <t>Complaints about staffing and scheduling continue to dominate.</t>
  </si>
  <si>
    <t>Rapid Performance Development for leadership team.</t>
  </si>
  <si>
    <t>Virtual programming - St. Patrick's Day program connected home areas virtually.</t>
  </si>
  <si>
    <t>Terminations: 1 RPN and RAI Coordinator resignation.</t>
  </si>
  <si>
    <t>Staffing/schedule: Resignation of ADOC.</t>
  </si>
  <si>
    <t>3 empty beds: 2 Private, 1 Basic.</t>
  </si>
  <si>
    <t xml:space="preserve">New Hires:  new RAI Coordinator, 2 Screeners, 1  Maintenance Employee, 2 PSWs and 1 RPN.  </t>
  </si>
  <si>
    <t>Apr.
2021</t>
  </si>
  <si>
    <t>2021
April</t>
  </si>
  <si>
    <t>2021
May</t>
  </si>
  <si>
    <t>2021
June</t>
  </si>
  <si>
    <t>2021
July</t>
  </si>
  <si>
    <t>2021
Aug.</t>
  </si>
  <si>
    <t>2021
Sept.</t>
  </si>
  <si>
    <t>2021
Oct.</t>
  </si>
  <si>
    <t>2021
Nov.</t>
  </si>
  <si>
    <t>2021
Dec.</t>
  </si>
  <si>
    <t>2022
Jan.</t>
  </si>
  <si>
    <t>2022
Feb.</t>
  </si>
  <si>
    <t>2022
Mar.</t>
  </si>
  <si>
    <t>April 2021 Narrative</t>
  </si>
  <si>
    <t>April 2021 - Narrative</t>
  </si>
  <si>
    <t>Admission</t>
  </si>
  <si>
    <t>Apr.</t>
  </si>
  <si>
    <t>Jun.</t>
  </si>
  <si>
    <t>Jul.</t>
  </si>
  <si>
    <t>Aug.</t>
  </si>
  <si>
    <t>Sept.</t>
  </si>
  <si>
    <t>Oct.</t>
  </si>
  <si>
    <t>Nov.</t>
  </si>
  <si>
    <t>Dec.</t>
  </si>
  <si>
    <t>Jan.</t>
  </si>
  <si>
    <t xml:space="preserve">Feb. </t>
  </si>
  <si>
    <t>Mar.</t>
  </si>
  <si>
    <t>Admissions 2020</t>
  </si>
  <si>
    <t>Admissions 2019</t>
  </si>
  <si>
    <t>Discharges 2019</t>
  </si>
  <si>
    <t>Discharges  2020</t>
  </si>
  <si>
    <t>Hires 2019</t>
  </si>
  <si>
    <t>Hires 2020</t>
  </si>
  <si>
    <t>Terminations 2019</t>
  </si>
  <si>
    <t>Terminations  2020</t>
  </si>
  <si>
    <t>2019 Admissions</t>
  </si>
  <si>
    <t>2020 Admissions</t>
  </si>
  <si>
    <t>Column1</t>
  </si>
  <si>
    <t>2 deceased; 2 LTC (one right from hospital)</t>
  </si>
  <si>
    <t>Code Blue</t>
  </si>
  <si>
    <t>Still on probation; 3 no shows in a row</t>
  </si>
  <si>
    <t>1 Internal transfer; GPA held for 5 Suites staff; Operational Planning; Rapid Performance review for Director with ED.</t>
  </si>
  <si>
    <t>Staging and video shoot of grounds, amenities and 2 AL rooms; staff 2021 education plan distributed; Home &amp; Community took over bulk hours of resident care, staffing with mostly Parkwood Suites staff; fully vaccinated residents reduced isolation restrictions and fully vaccinated staff can work more than one place.</t>
  </si>
  <si>
    <t>COVID: 2 staff off due to homeschooling; student staff lost of exams to work around in scheduling; April 4 reduced COVID staff hours from housekeeping and medication PSW shift; #2 reduced staff hours on floor April 18 - lots of juggling of the Home &amp; Community care schedules to balance resident needs.</t>
  </si>
  <si>
    <t>There were no admissions in LTC in the month of April</t>
  </si>
  <si>
    <t>There were no deaths in LTC in the month of April</t>
  </si>
  <si>
    <t>Resident wanting to gather together indoors as before and wanting programming to return to normal</t>
  </si>
  <si>
    <t xml:space="preserve">PWS witnessed resident wandering the home area at night, climb halfway into another residents' bed and kiss her twice.  Supplemental staffing was put in place, the behaviour support team was involved and medication changes were put in place to support improved sleep for wandering resident.  No further behaviour was noted.  </t>
  </si>
  <si>
    <t>Due to the loss of our scheduler and nursing leadership support following resignation staff complained of frustrations regarding scheduling.</t>
  </si>
  <si>
    <t>RB moved to British Colombia for another position, EH stepped away from nursing to be a stay at home mom, LH resigned for health reasons, MB resigned (during an investigation), KB resigned, DM resigned for hospital position.</t>
  </si>
  <si>
    <t>Collective Bargaining with United Steel Workers Union resulted in a ratified agreement.  Rapid Performance Reviews were completed with the Parkwood leadership team.</t>
  </si>
  <si>
    <t>Staffing challenges  resulting from resignation of Ward Clerk/Scheduler and ADOC supporting scheduling.</t>
  </si>
  <si>
    <t>Operational planning  day was successful.</t>
  </si>
  <si>
    <t>69 units occupied - 1 SL Apt. (taken May/June) 6 Studios in AL; 1 B Assisted (taken May)</t>
  </si>
  <si>
    <t>May 2021 - Narrative</t>
  </si>
  <si>
    <t>May
2021</t>
  </si>
  <si>
    <t>1 SC</t>
  </si>
  <si>
    <t>Parkwood hosted another successful vaccine clinic for employees, residents and essential caregivers. 87 vaccines were administered.</t>
  </si>
  <si>
    <t>2 internal moves</t>
  </si>
  <si>
    <t>IPAC inspection #2 completed</t>
  </si>
  <si>
    <t>transition Tammy Martin-Sachs (Retirement Coordinator) to FT in role and hired a new Wellness Manager to work floor</t>
  </si>
  <si>
    <t>communicated with all staff off during COVID due to one workplace (4 staff chose to terminate)</t>
  </si>
  <si>
    <t>occupancy</t>
  </si>
  <si>
    <t>Wife concerned about husband's incontinence and lack of product change overnight.  Interventions to support resident compliance and direction for employees to re-attempt if refused initially.</t>
  </si>
  <si>
    <t>Not able to hold Evening drill due to outbreak.</t>
  </si>
  <si>
    <t>We had multiple schedule complaints for staff.</t>
  </si>
  <si>
    <t xml:space="preserve">Vaccination rates for the LTC home:  Fully vaccinated staff 82%.  </t>
  </si>
  <si>
    <t>The PSW and RPN/RN schedules have been challenging.  More PSW's and RPN's needed in May.  Hiring continues.</t>
  </si>
  <si>
    <t>1. Resident to resident abuse.  Resident, with 1-1 worker trying to redirect, reached out to scratch another resident causing 3 small scratches.  2. The system controlling the magnetic locks for the LTC areas stopped working.  Contract worker tried to repair system without success by the end of the day.  Security guards were put in place to maintain watch over the unlocked doorways until the following afternoon when the system was repaired.</t>
  </si>
  <si>
    <t>return of all residents to dining room for meals; many staff appreciation opportunities from families (existing &amp; leaving) consisting of gift cards and food</t>
  </si>
  <si>
    <t># Monthly Occupancy Suites (76)</t>
  </si>
  <si>
    <t>23 tenants in 18 Garden Homes</t>
  </si>
  <si>
    <t xml:space="preserve">2 probationary performance reviews done; Greenhouse 3-part webinar series attended by Director </t>
  </si>
  <si>
    <t>June 2021 - Narrative</t>
  </si>
  <si>
    <t>69 out of 76 units occupied.  Construction to make 214/215 from two studios to a one bedroom (Assisted Living) = total rooms now 76 from 77</t>
  </si>
  <si>
    <t>1 to hospice; 3 to LTC</t>
  </si>
  <si>
    <t>RHRA came June 3 - no report yet</t>
  </si>
  <si>
    <t>4 St. Louis PSW students started placement; 6 staff trained in GPA; Stage 1 reopening implemented; first Suites $1000.00 incentive given out; high school co-op student started; POC launched</t>
  </si>
  <si>
    <t xml:space="preserve">new hired RPN taking LOA for family emergency in Europe and then isolation 2 weeks probably gone 6 weeks, also not sure if in fall RN school and work will balance especially with not being vaccinated, search for another RPN started </t>
  </si>
  <si>
    <t>Judith Hopkin</t>
  </si>
  <si>
    <t>Jacqueline Menary passed away, George Kramer moved to another facility</t>
  </si>
  <si>
    <t>18 Garden Homes ; 23 tenants</t>
  </si>
  <si>
    <t>Staff appreciation BBQ; AGM; summer schedule posted till Sept. 18; PMH second vaccine clinic with 1 resident (#2)
and 7 staff (5 - #2 &amp; 2- #1) receiving vaccines; 3 performance reviews done (2 staff completed probation); Director moving forward with CRM program for marketing in PCC</t>
  </si>
  <si>
    <t>69 unites occupied. Combined 2 Studio Units together to make a one bedroom so now 76 rooms total; 75 residents</t>
  </si>
  <si>
    <t>July
2021</t>
  </si>
  <si>
    <t>July 2021 - Narrative</t>
  </si>
  <si>
    <t>July 2021 -  Narrative</t>
  </si>
  <si>
    <t>Code Yellow: July 8, Code Blue: July 16, Code Yellow: July 22</t>
  </si>
  <si>
    <t xml:space="preserve">1) Resident to hospital for choking, 2) Resident to Resident </t>
  </si>
  <si>
    <t xml:space="preserve">Did another mobile Pfizer clinic for staff, residents, and essential care givers on July 15th </t>
  </si>
  <si>
    <t>Staffing continues to be a challenge at Parkwood</t>
  </si>
  <si>
    <t>Worked on new task library / care plan library on Point Click Care</t>
  </si>
  <si>
    <t>74 units filled; one supportive apartment also taken with deposit but for fall occupancy when renovation complete</t>
  </si>
  <si>
    <t>2 admissions unable to occur do to palliative state (deposits forfieted)</t>
  </si>
  <si>
    <t>Code White redo as per RHRA inspection; started planning for Code Green in September (LTC &amp; Suites)</t>
  </si>
  <si>
    <t>request in for Pool reopening inspection from Public Health</t>
  </si>
  <si>
    <t>final report from June inspection</t>
  </si>
  <si>
    <t>regarding staff vaccine, Christine is meeting July 29 with employee</t>
  </si>
  <si>
    <t>still unable to find PT RPN; Breann has one call out as of July 28</t>
  </si>
  <si>
    <t>stage 2 to stage 3 in 4 days which led to many happy residents due to increased visitors and restrictions; all Suites staff current with GPA training requirements; summer grant student planned and ran successful wheelchair/walker service clinic with contracted supplier for LTC</t>
  </si>
  <si>
    <t>staffing: call ins not being replaced (no casual staff), OT having to be paid out for RPN coverage, Tammy having to still cover the floor instead of Ret Coord role</t>
  </si>
  <si>
    <t>groupe.io training &amp; launch; first virtual Memorial Service on a Saturday afternoon; 2 staff performance reviews completed; 2 staff hire incentives paid out; attended CRM live training event through Relias learning</t>
  </si>
  <si>
    <t>August 2021- Narrative</t>
  </si>
  <si>
    <t>August 2021 - Narrative</t>
  </si>
  <si>
    <t>Aug.
2021</t>
  </si>
  <si>
    <t>Bill Mack, Donald Kesselring, Geraldine Davis-Degagne, George Jaray (Deaths)</t>
  </si>
  <si>
    <t>Vaccination miscommunication - Moderna or Pfizer.  Initially residents were to be given Moderna, public health then changed to Pfizer for vaccination.  A family member complained that this information was not properly communicated to her.</t>
  </si>
  <si>
    <t>Code Grey</t>
  </si>
  <si>
    <t>Many of the new hires are students enrolled in PSW programs.  They are hired by Parkwood their wages are reimbursed by government initiative.</t>
  </si>
  <si>
    <t>Vaccination Clinic - 3rd Doses given to residents LTC, RH and Garden Homes</t>
  </si>
  <si>
    <t>1 death/1 LTC/1 back home</t>
  </si>
  <si>
    <t>public health to reopen pool</t>
  </si>
  <si>
    <t>staff meeting held to review staff concerns regarding work load and staffing</t>
  </si>
  <si>
    <t>RPN quit due to school conflicts</t>
  </si>
  <si>
    <t>chiropractor returned; transition resident billing to a paperless excel reporting process; resident booster vaccine clinic: no refusals but many not eligible yet due to new admission or Moderna</t>
  </si>
  <si>
    <t>staffing: medical leaves, family emergencies; many staff are students returning to school and limiting availability</t>
  </si>
  <si>
    <t>pool reopened to GH; staff meeting; Town Hall restarted</t>
  </si>
  <si>
    <t>Jian She, Margaret Ruby, Letitia Karschti, Eric Baker, Gerti Fulford</t>
  </si>
  <si>
    <r>
      <t>Complaints (</t>
    </r>
    <r>
      <rPr>
        <i/>
        <sz val="11"/>
        <color theme="1"/>
        <rFont val="Calibri"/>
        <family val="2"/>
        <scheme val="minor"/>
      </rPr>
      <t>Resident</t>
    </r>
    <r>
      <rPr>
        <sz val="11"/>
        <color theme="1"/>
        <rFont val="Calibri"/>
        <family val="2"/>
        <scheme val="minor"/>
      </rPr>
      <t>)</t>
    </r>
  </si>
  <si>
    <r>
      <t>Code Training (</t>
    </r>
    <r>
      <rPr>
        <i/>
        <sz val="11"/>
        <color theme="1"/>
        <rFont val="Calibri"/>
        <family val="2"/>
        <scheme val="minor"/>
      </rPr>
      <t>name codes</t>
    </r>
    <r>
      <rPr>
        <sz val="11"/>
        <color theme="1"/>
        <rFont val="Calibri"/>
        <family val="2"/>
        <scheme val="minor"/>
      </rPr>
      <t>)</t>
    </r>
  </si>
  <si>
    <t>Resident to Resident Abuse - wandering resident entering rooms during the night</t>
  </si>
  <si>
    <t>Call Bell glitches make it difficult to determine which room is calling.  Issue assessed action implemented - new phone ordered.</t>
  </si>
  <si>
    <t>Resource Team BBQ,  New Horizons Java Grant programming very successful (virtual intergenerational programing) Resident Kindness Way walking program: many residents are counting their steps/KM walking in support of the larger walk coming in September. Updated care plan library, Point of Care.</t>
  </si>
  <si>
    <t>Staffing continues to be a concern.  Preparing for the Accreditation.</t>
  </si>
  <si>
    <t>4 assisted living empty at end of August but by September 3 of them have deposits; 1 Supportive one bedroom apt. taken but awaiting cabinetry in late October</t>
  </si>
  <si>
    <t>all 18 full, 23 tenants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</si>
</sst>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2" x14ac:knownFonts="1">
    <font>
      <sz val="11"/>
      <color theme="1"/>
      <name val="Calibri"/>
      <family val="2"/>
      <scheme val="minor"/>
    </font>
    <font>
      <b/>
      <sz val="11"/>
      <color theme="0"/>
      <name val="Calibri"/>
      <family val="2"/>
      <scheme val="minor"/>
    </font>
    <font>
      <b/>
      <sz val="11"/>
      <color theme="1"/>
      <name val="Calibri"/>
      <family val="2"/>
      <scheme val="minor"/>
    </font>
    <font>
      <b/>
      <sz val="14"/>
      <color theme="1"/>
      <name val="Calibri"/>
      <family val="2"/>
      <scheme val="minor"/>
    </font>
    <font>
      <sz val="11"/>
      <color rgb="FFFFFF00"/>
      <name val="Calibri"/>
      <family val="2"/>
      <scheme val="minor"/>
    </font>
    <font>
      <i/>
      <sz val="11"/>
      <color theme="1"/>
      <name val="Calibri"/>
      <family val="2"/>
      <scheme val="minor"/>
    </font>
    <font>
      <i/>
      <sz val="9"/>
      <color theme="1"/>
      <name val="Calibri"/>
      <family val="2"/>
      <scheme val="minor"/>
    </font>
    <font>
      <b/>
      <sz val="11"/>
      <color indexed="9"/>
      <name val="Calibri"/>
      <family val="2"/>
      <scheme val="minor"/>
    </font>
    <font>
      <sz val="11"/>
      <color rgb="FFFF0000"/>
      <name val="Calibri"/>
      <family val="2"/>
      <scheme val="minor"/>
    </font>
    <font>
      <b/>
      <sz val="12"/>
      <color theme="1"/>
      <name val="Calibri"/>
      <family val="2"/>
      <scheme val="minor"/>
    </font>
    <font>
      <sz val="7"/>
      <color theme="1"/>
      <name val="Times New Roman"/>
      <family val="1"/>
    </font>
    <font>
      <b/>
      <sz val="7"/>
      <color rgb="FFFF0000"/>
      <name val="Times New Roman"/>
      <family val="1"/>
    </font>
    <font>
      <b/>
      <sz val="11"/>
      <color rgb="FFFF0000"/>
      <name val="Calibri"/>
      <family val="2"/>
      <scheme val="minor"/>
    </font>
    <font>
      <b/>
      <sz val="11"/>
      <color rgb="FF00B050"/>
      <name val="Calibri"/>
      <family val="2"/>
      <scheme val="minor"/>
    </font>
    <font>
      <b/>
      <sz val="11"/>
      <color theme="9" tint="-0.249977111117893"/>
      <name val="Calibri"/>
      <family val="2"/>
      <scheme val="minor"/>
    </font>
    <font>
      <b/>
      <sz val="11"/>
      <color rgb="FF7030A0"/>
      <name val="Calibri"/>
      <family val="2"/>
      <scheme val="minor"/>
    </font>
    <font>
      <b/>
      <sz val="11"/>
      <color theme="4" tint="-0.249977111117893"/>
      <name val="Calibri"/>
      <family val="2"/>
      <scheme val="minor"/>
    </font>
    <font>
      <b/>
      <sz val="12"/>
      <color theme="1"/>
      <name val="Times New Roman"/>
      <family val="1"/>
    </font>
    <font>
      <i/>
      <sz val="7"/>
      <color theme="1"/>
      <name val="Times New Roman"/>
      <family val="1"/>
    </font>
    <font>
      <b/>
      <sz val="11"/>
      <color theme="1"/>
      <name val="Times New Roman"/>
      <family val="1"/>
    </font>
    <font>
      <sz val="12"/>
      <color rgb="FFFF0000"/>
      <name val="Calibri"/>
      <family val="2"/>
      <scheme val="minor"/>
    </font>
    <font>
      <sz val="11"/>
      <color theme="1"/>
      <name val="Calibri"/>
      <family val="1"/>
      <scheme val="minor"/>
    </font>
    <font>
      <sz val="8"/>
      <name val="Calibri"/>
      <family val="2"/>
      <scheme val="minor"/>
    </font>
    <font>
      <b/>
      <sz val="18"/>
      <color theme="1"/>
      <name val="Calibri"/>
      <family val="2"/>
      <scheme val="minor"/>
    </font>
    <font>
      <sz val="12"/>
      <color theme="1"/>
      <name val="Calibri"/>
      <family val="2"/>
      <scheme val="minor"/>
    </font>
    <font>
      <b/>
      <sz val="12"/>
      <color indexed="9"/>
      <name val="Calibri"/>
      <family val="2"/>
      <scheme val="minor"/>
    </font>
    <font>
      <i/>
      <sz val="12"/>
      <color theme="1"/>
      <name val="Calibri"/>
      <family val="2"/>
      <scheme val="minor"/>
    </font>
    <font>
      <b/>
      <sz val="12"/>
      <color theme="0"/>
      <name val="Calibri"/>
      <family val="2"/>
      <scheme val="minor"/>
    </font>
    <font>
      <sz val="14"/>
      <color theme="1"/>
      <name val="Calibri"/>
      <family val="2"/>
      <scheme val="minor"/>
    </font>
    <font>
      <sz val="11"/>
      <color theme="1"/>
      <name val="Calibri"/>
      <family val="2"/>
      <scheme val="minor"/>
    </font>
    <font>
      <b/>
      <sz val="20"/>
      <color theme="9"/>
      <name val="Calibri"/>
      <family val="2"/>
      <scheme val="minor"/>
    </font>
    <font>
      <u/>
      <sz val="11"/>
      <color theme="10"/>
      <name val="Calibri"/>
      <family val="2"/>
      <scheme val="minor"/>
    </font>
  </fonts>
  <fills count="8">
    <fill>
      <patternFill patternType="none"/>
    </fill>
    <fill>
      <patternFill patternType="gray125"/>
    </fill>
    <fill>
      <patternFill patternType="solid">
        <fgColor theme="9" tint="-0.249977111117893"/>
        <bgColor indexed="64"/>
      </patternFill>
    </fill>
    <fill>
      <patternFill patternType="solid">
        <fgColor theme="6" tint="-0.249977111117893"/>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0"/>
        <bgColor indexed="64"/>
      </patternFill>
    </fill>
    <fill>
      <patternFill patternType="solid">
        <fgColor theme="9" tint="-0.249977111117893"/>
        <bgColor theme="9"/>
      </patternFill>
    </fill>
  </fills>
  <borders count="59">
    <border>
      <left/>
      <right/>
      <top/>
      <bottom/>
      <diagonal/>
    </border>
    <border>
      <left style="thin">
        <color theme="9" tint="-0.24994659260841701"/>
      </left>
      <right style="thin">
        <color theme="9" tint="-0.24994659260841701"/>
      </right>
      <top/>
      <bottom/>
      <diagonal/>
    </border>
    <border>
      <left style="medium">
        <color theme="6" tint="-0.24994659260841701"/>
      </left>
      <right/>
      <top style="medium">
        <color theme="6" tint="-0.24994659260841701"/>
      </top>
      <bottom/>
      <diagonal/>
    </border>
    <border>
      <left/>
      <right/>
      <top style="medium">
        <color theme="6" tint="-0.24994659260841701"/>
      </top>
      <bottom/>
      <diagonal/>
    </border>
    <border>
      <left/>
      <right style="medium">
        <color theme="6" tint="-0.24994659260841701"/>
      </right>
      <top style="medium">
        <color theme="6" tint="-0.24994659260841701"/>
      </top>
      <bottom/>
      <diagonal/>
    </border>
    <border>
      <left style="medium">
        <color theme="6" tint="-0.24994659260841701"/>
      </left>
      <right/>
      <top/>
      <bottom/>
      <diagonal/>
    </border>
    <border>
      <left/>
      <right style="medium">
        <color theme="6" tint="-0.24994659260841701"/>
      </right>
      <top/>
      <bottom/>
      <diagonal/>
    </border>
    <border>
      <left style="medium">
        <color theme="6" tint="-0.24994659260841701"/>
      </left>
      <right style="dotted">
        <color auto="1"/>
      </right>
      <top/>
      <bottom style="dotted">
        <color auto="1"/>
      </bottom>
      <diagonal/>
    </border>
    <border>
      <left style="dotted">
        <color auto="1"/>
      </left>
      <right style="dotted">
        <color auto="1"/>
      </right>
      <top/>
      <bottom style="dotted">
        <color auto="1"/>
      </bottom>
      <diagonal/>
    </border>
    <border>
      <left style="dotted">
        <color auto="1"/>
      </left>
      <right style="medium">
        <color theme="6" tint="-0.24994659260841701"/>
      </right>
      <top/>
      <bottom style="dotted">
        <color auto="1"/>
      </bottom>
      <diagonal/>
    </border>
    <border>
      <left style="medium">
        <color theme="6" tint="-0.24994659260841701"/>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style="dotted">
        <color auto="1"/>
      </left>
      <right style="medium">
        <color theme="6" tint="-0.24994659260841701"/>
      </right>
      <top style="dotted">
        <color auto="1"/>
      </top>
      <bottom style="dotted">
        <color auto="1"/>
      </bottom>
      <diagonal/>
    </border>
    <border>
      <left style="medium">
        <color theme="6" tint="-0.24994659260841701"/>
      </left>
      <right style="dotted">
        <color auto="1"/>
      </right>
      <top style="dotted">
        <color auto="1"/>
      </top>
      <bottom style="double">
        <color auto="1"/>
      </bottom>
      <diagonal/>
    </border>
    <border>
      <left style="dotted">
        <color auto="1"/>
      </left>
      <right style="dotted">
        <color auto="1"/>
      </right>
      <top style="dotted">
        <color auto="1"/>
      </top>
      <bottom style="double">
        <color auto="1"/>
      </bottom>
      <diagonal/>
    </border>
    <border>
      <left style="dotted">
        <color auto="1"/>
      </left>
      <right style="medium">
        <color theme="6" tint="-0.24994659260841701"/>
      </right>
      <top style="dotted">
        <color auto="1"/>
      </top>
      <bottom style="double">
        <color auto="1"/>
      </bottom>
      <diagonal/>
    </border>
    <border>
      <left style="medium">
        <color theme="6" tint="-0.24994659260841701"/>
      </left>
      <right/>
      <top style="double">
        <color auto="1"/>
      </top>
      <bottom/>
      <diagonal/>
    </border>
    <border>
      <left/>
      <right/>
      <top style="double">
        <color auto="1"/>
      </top>
      <bottom/>
      <diagonal/>
    </border>
    <border>
      <left/>
      <right style="medium">
        <color theme="6" tint="-0.24994659260841701"/>
      </right>
      <top style="double">
        <color auto="1"/>
      </top>
      <bottom/>
      <diagonal/>
    </border>
    <border>
      <left style="medium">
        <color theme="6" tint="-0.24994659260841701"/>
      </left>
      <right/>
      <top/>
      <bottom style="medium">
        <color theme="6" tint="-0.24994659260841701"/>
      </bottom>
      <diagonal/>
    </border>
    <border>
      <left/>
      <right/>
      <top/>
      <bottom style="medium">
        <color theme="6" tint="-0.24994659260841701"/>
      </bottom>
      <diagonal/>
    </border>
    <border>
      <left/>
      <right style="medium">
        <color theme="6" tint="-0.24994659260841701"/>
      </right>
      <top/>
      <bottom style="medium">
        <color theme="6" tint="-0.24994659260841701"/>
      </bottom>
      <diagonal/>
    </border>
    <border>
      <left/>
      <right/>
      <top style="medium">
        <color theme="0" tint="-0.24994659260841701"/>
      </top>
      <bottom/>
      <diagonal/>
    </border>
    <border>
      <left style="medium">
        <color theme="6" tint="-0.24994659260841701"/>
      </left>
      <right/>
      <top style="medium">
        <color theme="0" tint="-0.24994659260841701"/>
      </top>
      <bottom/>
      <diagonal/>
    </border>
    <border>
      <left/>
      <right style="medium">
        <color theme="6" tint="-0.24994659260841701"/>
      </right>
      <top style="medium">
        <color theme="0" tint="-0.24994659260841701"/>
      </top>
      <bottom/>
      <diagonal/>
    </border>
    <border>
      <left style="thin">
        <color theme="9" tint="-0.24994659260841701"/>
      </left>
      <right style="thin">
        <color theme="9" tint="-0.24994659260841701"/>
      </right>
      <top style="thin">
        <color theme="9" tint="-0.24994659260841701"/>
      </top>
      <bottom style="thin">
        <color theme="9" tint="-0.24994659260841701"/>
      </bottom>
      <diagonal/>
    </border>
    <border>
      <left/>
      <right style="thin">
        <color theme="9" tint="-0.24994659260841701"/>
      </right>
      <top/>
      <bottom style="thin">
        <color theme="9" tint="-0.24994659260841701"/>
      </bottom>
      <diagonal/>
    </border>
    <border>
      <left style="thin">
        <color theme="9" tint="-0.24994659260841701"/>
      </left>
      <right style="thin">
        <color theme="9" tint="-0.24994659260841701"/>
      </right>
      <top/>
      <bottom style="thin">
        <color theme="9" tint="-0.24994659260841701"/>
      </bottom>
      <diagonal/>
    </border>
    <border>
      <left style="thin">
        <color theme="9" tint="-0.24994659260841701"/>
      </left>
      <right/>
      <top/>
      <bottom style="thin">
        <color theme="9" tint="-0.24994659260841701"/>
      </bottom>
      <diagonal/>
    </border>
    <border>
      <left/>
      <right style="thin">
        <color theme="9" tint="-0.24994659260841701"/>
      </right>
      <top style="thin">
        <color theme="9" tint="-0.24994659260841701"/>
      </top>
      <bottom style="thin">
        <color theme="9" tint="-0.24994659260841701"/>
      </bottom>
      <diagonal/>
    </border>
    <border>
      <left style="thin">
        <color theme="9" tint="-0.24994659260841701"/>
      </left>
      <right/>
      <top style="thin">
        <color theme="9" tint="-0.24994659260841701"/>
      </top>
      <bottom style="thin">
        <color theme="9" tint="-0.24994659260841701"/>
      </bottom>
      <diagonal/>
    </border>
    <border>
      <left/>
      <right style="thin">
        <color theme="9" tint="-0.24994659260841701"/>
      </right>
      <top style="thin">
        <color theme="9" tint="-0.24994659260841701"/>
      </top>
      <bottom/>
      <diagonal/>
    </border>
    <border>
      <left style="thin">
        <color theme="9" tint="-0.24994659260841701"/>
      </left>
      <right style="thin">
        <color theme="9" tint="-0.24994659260841701"/>
      </right>
      <top style="thin">
        <color theme="9" tint="-0.24994659260841701"/>
      </top>
      <bottom/>
      <diagonal/>
    </border>
    <border>
      <left style="thin">
        <color theme="9" tint="-0.24994659260841701"/>
      </left>
      <right/>
      <top style="thin">
        <color theme="9" tint="-0.24994659260841701"/>
      </top>
      <bottom/>
      <diagonal/>
    </border>
    <border>
      <left style="thin">
        <color theme="9" tint="-0.24994659260841701"/>
      </left>
      <right/>
      <top/>
      <bottom/>
      <diagonal/>
    </border>
    <border>
      <left style="medium">
        <color theme="9" tint="-0.24994659260841701"/>
      </left>
      <right style="thin">
        <color theme="9" tint="-0.24994659260841701"/>
      </right>
      <top style="medium">
        <color theme="9" tint="-0.24994659260841701"/>
      </top>
      <bottom style="thin">
        <color theme="9" tint="-0.24994659260841701"/>
      </bottom>
      <diagonal/>
    </border>
    <border>
      <left style="thin">
        <color theme="9" tint="-0.24994659260841701"/>
      </left>
      <right style="thin">
        <color theme="9" tint="-0.24994659260841701"/>
      </right>
      <top style="medium">
        <color theme="9" tint="-0.24994659260841701"/>
      </top>
      <bottom/>
      <diagonal/>
    </border>
    <border>
      <left style="thin">
        <color theme="9" tint="-0.24994659260841701"/>
      </left>
      <right style="medium">
        <color theme="9" tint="-0.24994659260841701"/>
      </right>
      <top style="medium">
        <color theme="9" tint="-0.24994659260841701"/>
      </top>
      <bottom/>
      <diagonal/>
    </border>
    <border>
      <left style="medium">
        <color theme="9" tint="-0.24994659260841701"/>
      </left>
      <right style="thin">
        <color theme="9" tint="-0.24994659260841701"/>
      </right>
      <top style="thin">
        <color theme="9" tint="-0.24994659260841701"/>
      </top>
      <bottom style="thin">
        <color theme="9" tint="-0.24994659260841701"/>
      </bottom>
      <diagonal/>
    </border>
    <border>
      <left style="medium">
        <color theme="9" tint="-0.24994659260841701"/>
      </left>
      <right style="thin">
        <color theme="9" tint="-0.24994659260841701"/>
      </right>
      <top style="thin">
        <color theme="9" tint="-0.24994659260841701"/>
      </top>
      <bottom style="medium">
        <color theme="9" tint="-0.24994659260841701"/>
      </bottom>
      <diagonal/>
    </border>
    <border>
      <left style="thin">
        <color theme="9" tint="-0.24994659260841701"/>
      </left>
      <right style="thin">
        <color theme="9" tint="-0.24994659260841701"/>
      </right>
      <top style="medium">
        <color theme="9" tint="-0.24994659260841701"/>
      </top>
      <bottom style="thin">
        <color theme="9" tint="-0.24994659260841701"/>
      </bottom>
      <diagonal/>
    </border>
    <border>
      <left style="medium">
        <color theme="9" tint="-0.24994659260841701"/>
      </left>
      <right style="thin">
        <color theme="9" tint="-0.24994659260841701"/>
      </right>
      <top style="medium">
        <color theme="9" tint="-0.24994659260841701"/>
      </top>
      <bottom/>
      <diagonal/>
    </border>
    <border>
      <left style="thin">
        <color theme="9" tint="-0.24994659260841701"/>
      </left>
      <right style="thin">
        <color theme="9" tint="-0.24994659260841701"/>
      </right>
      <top style="thin">
        <color theme="9" tint="-0.24994659260841701"/>
      </top>
      <bottom style="medium">
        <color theme="9" tint="-0.24994659260841701"/>
      </bottom>
      <diagonal/>
    </border>
    <border>
      <left style="thin">
        <color theme="9" tint="-0.24994659260841701"/>
      </left>
      <right style="medium">
        <color theme="9" tint="-0.24994659260841701"/>
      </right>
      <top style="medium">
        <color theme="9" tint="-0.24994659260841701"/>
      </top>
      <bottom style="thin">
        <color theme="9" tint="-0.24994659260841701"/>
      </bottom>
      <diagonal/>
    </border>
    <border>
      <left style="thin">
        <color theme="9" tint="-0.24994659260841701"/>
      </left>
      <right style="medium">
        <color theme="9" tint="-0.24994659260841701"/>
      </right>
      <top style="thin">
        <color theme="9" tint="-0.24994659260841701"/>
      </top>
      <bottom style="thin">
        <color theme="9" tint="-0.24994659260841701"/>
      </bottom>
      <diagonal/>
    </border>
    <border>
      <left style="thin">
        <color theme="9" tint="-0.24994659260841701"/>
      </left>
      <right style="medium">
        <color theme="9" tint="-0.24994659260841701"/>
      </right>
      <top style="thin">
        <color theme="9" tint="-0.24994659260841701"/>
      </top>
      <bottom style="medium">
        <color theme="9" tint="-0.24994659260841701"/>
      </bottom>
      <diagonal/>
    </border>
    <border>
      <left style="medium">
        <color theme="9" tint="-0.24994659260841701"/>
      </left>
      <right style="thin">
        <color theme="9" tint="-0.24994659260841701"/>
      </right>
      <top style="thin">
        <color theme="9" tint="-0.24994659260841701"/>
      </top>
      <bottom/>
      <diagonal/>
    </border>
    <border>
      <left style="thin">
        <color theme="9" tint="-0.24994659260841701"/>
      </left>
      <right style="medium">
        <color theme="9" tint="-0.24994659260841701"/>
      </right>
      <top style="thin">
        <color theme="9" tint="-0.24994659260841701"/>
      </top>
      <bottom/>
      <diagonal/>
    </border>
    <border>
      <left style="thin">
        <color theme="9" tint="-0.24994659260841701"/>
      </left>
      <right/>
      <top style="medium">
        <color theme="9" tint="-0.24994659260841701"/>
      </top>
      <bottom style="thin">
        <color theme="9" tint="-0.24994659260841701"/>
      </bottom>
      <diagonal/>
    </border>
    <border>
      <left/>
      <right/>
      <top style="medium">
        <color theme="9" tint="-0.24994659260841701"/>
      </top>
      <bottom style="thin">
        <color theme="9" tint="-0.24994659260841701"/>
      </bottom>
      <diagonal/>
    </border>
    <border>
      <left/>
      <right style="medium">
        <color theme="9" tint="-0.24994659260841701"/>
      </right>
      <top style="medium">
        <color theme="9" tint="-0.24994659260841701"/>
      </top>
      <bottom style="thin">
        <color theme="9" tint="-0.24994659260841701"/>
      </bottom>
      <diagonal/>
    </border>
    <border>
      <left style="medium">
        <color theme="9" tint="-0.24994659260841701"/>
      </left>
      <right style="thin">
        <color theme="9" tint="-0.24994659260841701"/>
      </right>
      <top/>
      <bottom/>
      <diagonal/>
    </border>
    <border>
      <left style="thin">
        <color theme="9" tint="-0.24994659260841701"/>
      </left>
      <right style="medium">
        <color theme="9" tint="-0.24994659260841701"/>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theme="9" tint="-0.24994659260841701"/>
      </right>
      <top/>
      <bottom/>
      <diagonal/>
    </border>
  </borders>
  <cellStyleXfs count="3">
    <xf numFmtId="0" fontId="0" fillId="0" borderId="0"/>
    <xf numFmtId="9" fontId="29" fillId="0" borderId="0" applyFont="0" applyFill="0" applyBorder="0" applyAlignment="0" applyProtection="0"/>
    <xf numFmtId="0" fontId="31" fillId="0" borderId="0" applyNumberFormat="0" applyFill="0" applyBorder="0" applyAlignment="0" applyProtection="0"/>
  </cellStyleXfs>
  <cellXfs count="328">
    <xf numFmtId="0" fontId="0" fillId="0" borderId="0" xfId="0"/>
    <xf numFmtId="0" fontId="0" fillId="0" borderId="0" xfId="0" applyAlignment="1">
      <alignment wrapText="1"/>
    </xf>
    <xf numFmtId="0" fontId="0" fillId="0" borderId="0" xfId="0"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3" fillId="0" borderId="0" xfId="0" applyFont="1"/>
    <xf numFmtId="0" fontId="2" fillId="0" borderId="0" xfId="0" applyFont="1"/>
    <xf numFmtId="0" fontId="0" fillId="6" borderId="0" xfId="0" applyFill="1" applyBorder="1"/>
    <xf numFmtId="0" fontId="0" fillId="6" borderId="0" xfId="0" applyFill="1"/>
    <xf numFmtId="0" fontId="0" fillId="6" borderId="0" xfId="0" applyFill="1" applyAlignment="1">
      <alignment horizontal="center"/>
    </xf>
    <xf numFmtId="0" fontId="0" fillId="6" borderId="0" xfId="0" applyFill="1" applyAlignment="1">
      <alignment wrapText="1"/>
    </xf>
    <xf numFmtId="0" fontId="4" fillId="3" borderId="5" xfId="0" applyFont="1" applyFill="1" applyBorder="1" applyAlignment="1">
      <alignment horizontal="left" indent="3"/>
    </xf>
    <xf numFmtId="0" fontId="4" fillId="3" borderId="0" xfId="0" applyFont="1" applyFill="1" applyBorder="1"/>
    <xf numFmtId="0" fontId="0" fillId="0" borderId="29" xfId="0" applyBorder="1" applyAlignment="1">
      <alignment vertical="top" wrapText="1"/>
    </xf>
    <xf numFmtId="0" fontId="2" fillId="0" borderId="29" xfId="0" applyFont="1" applyFill="1" applyBorder="1" applyAlignment="1">
      <alignment horizontal="right" vertical="top" wrapText="1"/>
    </xf>
    <xf numFmtId="0" fontId="2" fillId="0" borderId="31" xfId="0" applyFont="1" applyFill="1" applyBorder="1" applyAlignment="1">
      <alignment horizontal="right" vertical="top" wrapText="1"/>
    </xf>
    <xf numFmtId="0" fontId="23" fillId="0" borderId="0" xfId="0" applyFont="1"/>
    <xf numFmtId="0" fontId="0" fillId="6" borderId="0" xfId="0" applyFill="1" applyAlignment="1">
      <alignment horizontal="center" vertical="center"/>
    </xf>
    <xf numFmtId="0" fontId="0" fillId="0" borderId="27" xfId="0" applyBorder="1" applyAlignment="1">
      <alignment horizontal="center" vertical="center" wrapText="1"/>
    </xf>
    <xf numFmtId="0" fontId="0" fillId="0" borderId="25" xfId="0" applyBorder="1" applyAlignment="1">
      <alignment horizontal="center" vertical="center"/>
    </xf>
    <xf numFmtId="0" fontId="0" fillId="0" borderId="0" xfId="0" applyAlignment="1">
      <alignment horizontal="center" vertical="center"/>
    </xf>
    <xf numFmtId="0" fontId="0" fillId="0" borderId="0" xfId="0" applyAlignment="1">
      <alignment vertical="top"/>
    </xf>
    <xf numFmtId="0" fontId="3" fillId="0" borderId="26" xfId="0" applyFont="1" applyBorder="1" applyAlignment="1">
      <alignment vertical="center"/>
    </xf>
    <xf numFmtId="0" fontId="0" fillId="0" borderId="25" xfId="0" applyBorder="1" applyAlignment="1">
      <alignment horizontal="center" wrapText="1"/>
    </xf>
    <xf numFmtId="0" fontId="0" fillId="0" borderId="25" xfId="0" applyBorder="1" applyAlignment="1">
      <alignment horizontal="center" vertical="center" wrapText="1"/>
    </xf>
    <xf numFmtId="164" fontId="0" fillId="0" borderId="0" xfId="0" applyNumberFormat="1"/>
    <xf numFmtId="164" fontId="0" fillId="0" borderId="25" xfId="0" applyNumberFormat="1" applyBorder="1" applyAlignment="1">
      <alignment horizontal="center" vertical="center"/>
    </xf>
    <xf numFmtId="17" fontId="0" fillId="0" borderId="27" xfId="0" applyNumberFormat="1" applyBorder="1" applyAlignment="1">
      <alignment horizontal="center" vertical="center" wrapText="1"/>
    </xf>
    <xf numFmtId="164" fontId="0" fillId="0" borderId="32" xfId="0" applyNumberFormat="1" applyBorder="1" applyAlignment="1">
      <alignment horizontal="center" vertical="center"/>
    </xf>
    <xf numFmtId="0" fontId="0" fillId="0" borderId="29" xfId="0" applyBorder="1" applyAlignment="1">
      <alignment vertical="center" wrapText="1"/>
    </xf>
    <xf numFmtId="0" fontId="0" fillId="0" borderId="32" xfId="0" applyBorder="1" applyAlignment="1">
      <alignment horizontal="center" vertical="center" wrapText="1"/>
    </xf>
    <xf numFmtId="0" fontId="7" fillId="2" borderId="29" xfId="0" applyFont="1" applyFill="1" applyBorder="1" applyAlignment="1">
      <alignment vertical="center"/>
    </xf>
    <xf numFmtId="0" fontId="2" fillId="0" borderId="29" xfId="0" applyFont="1" applyFill="1" applyBorder="1" applyAlignment="1">
      <alignment horizontal="right" vertical="center" wrapText="1"/>
    </xf>
    <xf numFmtId="0" fontId="2" fillId="0" borderId="31" xfId="0" applyFont="1" applyFill="1" applyBorder="1" applyAlignment="1">
      <alignment horizontal="right" vertical="center" wrapText="1"/>
    </xf>
    <xf numFmtId="0" fontId="24" fillId="0" borderId="25" xfId="0" applyFont="1" applyBorder="1" applyAlignment="1">
      <alignment horizontal="center" vertical="center"/>
    </xf>
    <xf numFmtId="0" fontId="24" fillId="0" borderId="29" xfId="0" applyFont="1" applyBorder="1" applyAlignment="1">
      <alignment vertical="center" wrapText="1"/>
    </xf>
    <xf numFmtId="0" fontId="2" fillId="0" borderId="27" xfId="0" applyFont="1" applyBorder="1" applyAlignment="1">
      <alignment horizontal="center" vertical="center" wrapText="1"/>
    </xf>
    <xf numFmtId="0" fontId="2" fillId="0" borderId="28" xfId="0" applyFont="1" applyBorder="1" applyAlignment="1">
      <alignment vertical="center"/>
    </xf>
    <xf numFmtId="0" fontId="2" fillId="0" borderId="29" xfId="0" applyFont="1" applyFill="1" applyBorder="1" applyAlignment="1">
      <alignment vertical="center" wrapText="1"/>
    </xf>
    <xf numFmtId="0" fontId="28" fillId="0" borderId="0" xfId="0" applyFont="1"/>
    <xf numFmtId="0" fontId="0" fillId="0" borderId="28" xfId="0" applyBorder="1" applyAlignment="1">
      <alignment vertical="center"/>
    </xf>
    <xf numFmtId="0" fontId="25" fillId="2" borderId="29" xfId="0" applyFont="1" applyFill="1" applyBorder="1" applyAlignment="1">
      <alignment vertical="center"/>
    </xf>
    <xf numFmtId="0" fontId="0" fillId="0" borderId="27" xfId="0" applyBorder="1" applyAlignment="1">
      <alignment horizontal="center" wrapText="1"/>
    </xf>
    <xf numFmtId="0" fontId="2" fillId="0" borderId="29" xfId="0" applyFont="1" applyFill="1" applyBorder="1" applyAlignment="1">
      <alignment vertical="top" wrapText="1"/>
    </xf>
    <xf numFmtId="9" fontId="0" fillId="0" borderId="0" xfId="1" applyFont="1"/>
    <xf numFmtId="0" fontId="1" fillId="2" borderId="29" xfId="0" applyFont="1" applyFill="1" applyBorder="1" applyAlignment="1">
      <alignment vertical="center"/>
    </xf>
    <xf numFmtId="0" fontId="0" fillId="0" borderId="31" xfId="0" applyBorder="1" applyAlignment="1">
      <alignment vertical="center" wrapText="1"/>
    </xf>
    <xf numFmtId="17" fontId="0" fillId="0" borderId="25" xfId="0" applyNumberFormat="1" applyBorder="1" applyAlignment="1">
      <alignment horizontal="center" wrapText="1"/>
    </xf>
    <xf numFmtId="164" fontId="0" fillId="0" borderId="25" xfId="0" applyNumberFormat="1" applyBorder="1" applyAlignment="1">
      <alignment horizontal="center"/>
    </xf>
    <xf numFmtId="0" fontId="30" fillId="0" borderId="0" xfId="0" applyFont="1" applyAlignment="1">
      <alignment horizontal="center"/>
    </xf>
    <xf numFmtId="0" fontId="2" fillId="0" borderId="38" xfId="0" applyFont="1" applyFill="1" applyBorder="1" applyAlignment="1">
      <alignment horizontal="right" vertical="center" wrapText="1"/>
    </xf>
    <xf numFmtId="0" fontId="2" fillId="0" borderId="39" xfId="0" applyFont="1" applyFill="1" applyBorder="1" applyAlignment="1">
      <alignment horizontal="right" vertical="center" wrapText="1"/>
    </xf>
    <xf numFmtId="0" fontId="25" fillId="2" borderId="38" xfId="0" applyFont="1" applyFill="1" applyBorder="1" applyAlignment="1">
      <alignment vertical="center"/>
    </xf>
    <xf numFmtId="0" fontId="0" fillId="0" borderId="38" xfId="0" applyBorder="1" applyAlignment="1">
      <alignment vertical="center" wrapText="1"/>
    </xf>
    <xf numFmtId="0" fontId="2" fillId="0" borderId="38" xfId="0" applyFont="1" applyFill="1" applyBorder="1" applyAlignment="1">
      <alignment vertical="center" wrapText="1"/>
    </xf>
    <xf numFmtId="0" fontId="24" fillId="0" borderId="38" xfId="0" applyFont="1" applyBorder="1" applyAlignment="1">
      <alignment vertical="center" wrapText="1"/>
    </xf>
    <xf numFmtId="2" fontId="0" fillId="0" borderId="0" xfId="0" applyNumberFormat="1"/>
    <xf numFmtId="0" fontId="7" fillId="2" borderId="29" xfId="0" applyFont="1" applyFill="1" applyBorder="1" applyAlignment="1">
      <alignment vertical="center" wrapText="1"/>
    </xf>
    <xf numFmtId="0" fontId="9" fillId="4" borderId="40" xfId="0" applyFont="1" applyFill="1" applyBorder="1" applyAlignment="1">
      <alignment horizontal="center" vertical="center"/>
    </xf>
    <xf numFmtId="0" fontId="0" fillId="0" borderId="25" xfId="0" applyFont="1" applyBorder="1" applyAlignment="1">
      <alignment horizontal="center" vertical="center" wrapText="1"/>
    </xf>
    <xf numFmtId="0" fontId="0" fillId="0" borderId="38" xfId="0" applyFont="1" applyBorder="1" applyAlignment="1">
      <alignment vertical="center" wrapText="1"/>
    </xf>
    <xf numFmtId="0" fontId="24" fillId="0" borderId="25" xfId="0" applyFont="1" applyBorder="1" applyAlignment="1">
      <alignment horizontal="center" vertical="center" wrapText="1"/>
    </xf>
    <xf numFmtId="0" fontId="24" fillId="0" borderId="27" xfId="0" applyFont="1" applyBorder="1" applyAlignment="1">
      <alignment horizontal="center" vertical="center" wrapText="1"/>
    </xf>
    <xf numFmtId="0" fontId="24" fillId="0" borderId="28" xfId="0" applyFont="1" applyBorder="1" applyAlignment="1">
      <alignment vertical="center"/>
    </xf>
    <xf numFmtId="0" fontId="24" fillId="0" borderId="25" xfId="0" applyFont="1" applyBorder="1" applyAlignment="1">
      <alignment horizontal="center" wrapText="1"/>
    </xf>
    <xf numFmtId="0" fontId="0" fillId="0" borderId="44" xfId="0" applyBorder="1" applyAlignment="1">
      <alignment vertical="center" wrapText="1"/>
    </xf>
    <xf numFmtId="0" fontId="0" fillId="0" borderId="42" xfId="0" applyBorder="1" applyAlignment="1">
      <alignment horizontal="center" vertical="center"/>
    </xf>
    <xf numFmtId="0" fontId="0" fillId="0" borderId="45" xfId="0" applyBorder="1" applyAlignment="1">
      <alignment vertical="center" wrapText="1"/>
    </xf>
    <xf numFmtId="0" fontId="0" fillId="0" borderId="44" xfId="0" applyFont="1" applyBorder="1" applyAlignment="1">
      <alignment vertical="center" wrapText="1"/>
    </xf>
    <xf numFmtId="0" fontId="3" fillId="4" borderId="35" xfId="0" applyFont="1" applyFill="1" applyBorder="1"/>
    <xf numFmtId="0" fontId="3" fillId="4" borderId="40" xfId="0" applyFont="1" applyFill="1" applyBorder="1" applyAlignment="1">
      <alignment horizontal="center"/>
    </xf>
    <xf numFmtId="0" fontId="3" fillId="4" borderId="43" xfId="0" applyFont="1" applyFill="1" applyBorder="1" applyAlignment="1">
      <alignment horizontal="left"/>
    </xf>
    <xf numFmtId="0" fontId="3" fillId="0" borderId="38" xfId="0" applyFont="1" applyBorder="1" applyAlignment="1">
      <alignment vertical="center"/>
    </xf>
    <xf numFmtId="0" fontId="0" fillId="0" borderId="44" xfId="0" applyBorder="1" applyAlignment="1">
      <alignment vertical="center"/>
    </xf>
    <xf numFmtId="0" fontId="7" fillId="2" borderId="29" xfId="0" applyFont="1" applyFill="1" applyBorder="1" applyAlignment="1">
      <alignment vertical="top"/>
    </xf>
    <xf numFmtId="0" fontId="0" fillId="0" borderId="38" xfId="0" applyBorder="1" applyAlignment="1">
      <alignment vertical="top" wrapText="1"/>
    </xf>
    <xf numFmtId="0" fontId="2" fillId="0" borderId="38" xfId="0" applyFont="1" applyFill="1" applyBorder="1" applyAlignment="1">
      <alignment vertical="top" wrapText="1"/>
    </xf>
    <xf numFmtId="0" fontId="2" fillId="0" borderId="38" xfId="0" applyFont="1" applyFill="1" applyBorder="1" applyAlignment="1">
      <alignment horizontal="right" vertical="top" wrapText="1"/>
    </xf>
    <xf numFmtId="0" fontId="2" fillId="0" borderId="39" xfId="0" applyFont="1" applyFill="1" applyBorder="1" applyAlignment="1">
      <alignment horizontal="right" vertical="top" wrapText="1"/>
    </xf>
    <xf numFmtId="0" fontId="7" fillId="2" borderId="38" xfId="0" applyFont="1" applyFill="1" applyBorder="1" applyAlignment="1">
      <alignment vertical="center"/>
    </xf>
    <xf numFmtId="0" fontId="9" fillId="0" borderId="38" xfId="0" applyFont="1" applyFill="1" applyBorder="1" applyAlignment="1">
      <alignment vertical="center" wrapText="1"/>
    </xf>
    <xf numFmtId="0" fontId="9" fillId="0" borderId="38" xfId="0" applyFont="1" applyFill="1" applyBorder="1" applyAlignment="1">
      <alignment horizontal="right" vertical="center" wrapText="1"/>
    </xf>
    <xf numFmtId="0" fontId="0" fillId="0" borderId="45" xfId="0" applyFont="1" applyBorder="1" applyAlignment="1">
      <alignment vertical="center" wrapText="1"/>
    </xf>
    <xf numFmtId="0" fontId="9" fillId="4" borderId="35" xfId="0" applyFont="1" applyFill="1" applyBorder="1"/>
    <xf numFmtId="0" fontId="9" fillId="4" borderId="40" xfId="0" applyFont="1" applyFill="1" applyBorder="1" applyAlignment="1">
      <alignment horizontal="center"/>
    </xf>
    <xf numFmtId="0" fontId="9" fillId="4" borderId="43" xfId="0" applyFont="1" applyFill="1" applyBorder="1" applyAlignment="1">
      <alignment horizontal="left"/>
    </xf>
    <xf numFmtId="0" fontId="3" fillId="0" borderId="38" xfId="0" applyFont="1" applyBorder="1" applyAlignment="1"/>
    <xf numFmtId="0" fontId="0" fillId="0" borderId="38" xfId="0" applyBorder="1" applyAlignment="1">
      <alignment wrapText="1"/>
    </xf>
    <xf numFmtId="0" fontId="9" fillId="4" borderId="35" xfId="0" applyFont="1" applyFill="1" applyBorder="1" applyAlignment="1">
      <alignment vertical="center"/>
    </xf>
    <xf numFmtId="0" fontId="9" fillId="4" borderId="43" xfId="0" applyFont="1" applyFill="1" applyBorder="1" applyAlignment="1">
      <alignment horizontal="left" vertical="center"/>
    </xf>
    <xf numFmtId="0" fontId="24" fillId="0" borderId="44" xfId="0" applyFont="1" applyBorder="1" applyAlignment="1">
      <alignment vertical="center"/>
    </xf>
    <xf numFmtId="0" fontId="9" fillId="4" borderId="41" xfId="0" applyFont="1" applyFill="1" applyBorder="1"/>
    <xf numFmtId="0" fontId="9" fillId="4" borderId="36" xfId="0" applyFont="1" applyFill="1" applyBorder="1" applyAlignment="1">
      <alignment horizontal="center"/>
    </xf>
    <xf numFmtId="0" fontId="9" fillId="4" borderId="37" xfId="0" applyFont="1" applyFill="1" applyBorder="1" applyAlignment="1">
      <alignment horizontal="left"/>
    </xf>
    <xf numFmtId="0" fontId="3" fillId="4" borderId="35" xfId="0" applyFont="1" applyFill="1" applyBorder="1" applyAlignment="1">
      <alignment vertical="center"/>
    </xf>
    <xf numFmtId="0" fontId="0" fillId="0" borderId="44" xfId="0" applyFont="1" applyBorder="1" applyAlignment="1">
      <alignment vertical="center"/>
    </xf>
    <xf numFmtId="0" fontId="0" fillId="0" borderId="44" xfId="0" applyFont="1" applyBorder="1" applyAlignment="1">
      <alignment horizontal="left" vertical="center" wrapText="1"/>
    </xf>
    <xf numFmtId="0" fontId="0" fillId="0" borderId="27" xfId="0" applyFont="1" applyBorder="1" applyAlignment="1">
      <alignment horizontal="center" vertical="center" wrapText="1"/>
    </xf>
    <xf numFmtId="0" fontId="0" fillId="0" borderId="28" xfId="0" applyFont="1" applyBorder="1" applyAlignment="1">
      <alignment vertical="center"/>
    </xf>
    <xf numFmtId="0" fontId="0" fillId="0" borderId="29" xfId="0" applyFont="1" applyBorder="1" applyAlignment="1">
      <alignment vertical="center" wrapText="1"/>
    </xf>
    <xf numFmtId="0" fontId="1" fillId="2" borderId="29" xfId="0" applyFont="1" applyFill="1" applyBorder="1" applyAlignment="1">
      <alignment vertical="center" wrapText="1"/>
    </xf>
    <xf numFmtId="0" fontId="9" fillId="0" borderId="0" xfId="0" applyFont="1"/>
    <xf numFmtId="0" fontId="0" fillId="0" borderId="44" xfId="0" applyBorder="1" applyAlignment="1">
      <alignment horizontal="center" wrapText="1"/>
    </xf>
    <xf numFmtId="0" fontId="1" fillId="2" borderId="38" xfId="0" applyFont="1" applyFill="1" applyBorder="1" applyAlignment="1"/>
    <xf numFmtId="164" fontId="0" fillId="0" borderId="44" xfId="0" applyNumberFormat="1" applyBorder="1" applyAlignment="1">
      <alignment horizontal="center"/>
    </xf>
    <xf numFmtId="0" fontId="0" fillId="0" borderId="39" xfId="0" applyBorder="1" applyAlignment="1">
      <alignment wrapText="1"/>
    </xf>
    <xf numFmtId="164" fontId="0" fillId="0" borderId="42" xfId="0" applyNumberFormat="1" applyBorder="1" applyAlignment="1">
      <alignment horizontal="center"/>
    </xf>
    <xf numFmtId="164" fontId="0" fillId="0" borderId="45" xfId="0" applyNumberFormat="1" applyBorder="1" applyAlignment="1">
      <alignment horizontal="center"/>
    </xf>
    <xf numFmtId="0" fontId="3" fillId="5" borderId="35" xfId="0" applyFont="1" applyFill="1" applyBorder="1"/>
    <xf numFmtId="0" fontId="3" fillId="5" borderId="40" xfId="0" applyFont="1" applyFill="1" applyBorder="1" applyAlignment="1"/>
    <xf numFmtId="0" fontId="25" fillId="2" borderId="29" xfId="0" applyFont="1" applyFill="1" applyBorder="1" applyAlignment="1">
      <alignment horizontal="left" vertical="center" wrapText="1"/>
    </xf>
    <xf numFmtId="0" fontId="9" fillId="0" borderId="29" xfId="0" applyFont="1" applyFill="1" applyBorder="1" applyAlignment="1">
      <alignment vertical="center" wrapText="1"/>
    </xf>
    <xf numFmtId="0" fontId="9" fillId="0" borderId="29" xfId="0" applyFont="1" applyFill="1" applyBorder="1" applyAlignment="1">
      <alignment horizontal="right" vertical="center" wrapText="1"/>
    </xf>
    <xf numFmtId="0" fontId="9" fillId="0" borderId="31" xfId="0" applyFont="1" applyFill="1" applyBorder="1" applyAlignment="1">
      <alignment horizontal="right" vertical="center" wrapText="1"/>
    </xf>
    <xf numFmtId="0" fontId="7" fillId="2" borderId="38" xfId="0" applyFont="1" applyFill="1" applyBorder="1" applyAlignment="1">
      <alignment vertical="center" wrapText="1"/>
    </xf>
    <xf numFmtId="0" fontId="0" fillId="0" borderId="42" xfId="0" applyFont="1" applyBorder="1" applyAlignment="1">
      <alignment horizontal="center" vertical="center" wrapText="1"/>
    </xf>
    <xf numFmtId="0" fontId="24" fillId="0" borderId="32" xfId="0" applyFont="1" applyBorder="1" applyAlignment="1">
      <alignment horizontal="center" vertical="center" wrapText="1"/>
    </xf>
    <xf numFmtId="164" fontId="9" fillId="4" borderId="25" xfId="0" applyNumberFormat="1" applyFont="1" applyFill="1" applyBorder="1" applyAlignment="1">
      <alignment horizontal="center" vertical="center" wrapText="1"/>
    </xf>
    <xf numFmtId="164" fontId="9" fillId="4" borderId="44" xfId="0" applyNumberFormat="1" applyFont="1" applyFill="1" applyBorder="1" applyAlignment="1">
      <alignment horizontal="center" vertical="center" wrapText="1"/>
    </xf>
    <xf numFmtId="0" fontId="24" fillId="0" borderId="28" xfId="0" applyFont="1" applyBorder="1" applyAlignment="1">
      <alignment horizontal="left" vertical="center" wrapText="1"/>
    </xf>
    <xf numFmtId="0" fontId="24" fillId="0" borderId="30" xfId="0" applyFont="1" applyBorder="1" applyAlignment="1">
      <alignment horizontal="left" vertical="center" wrapText="1"/>
    </xf>
    <xf numFmtId="0" fontId="24" fillId="0" borderId="29" xfId="0" applyFont="1" applyBorder="1" applyAlignment="1">
      <alignment horizontal="left" vertical="center" wrapText="1"/>
    </xf>
    <xf numFmtId="0" fontId="9" fillId="0" borderId="29" xfId="0" applyFont="1" applyFill="1" applyBorder="1" applyAlignment="1">
      <alignment horizontal="left" vertical="center" wrapText="1"/>
    </xf>
    <xf numFmtId="0" fontId="24" fillId="0" borderId="33" xfId="0" applyFont="1" applyBorder="1" applyAlignment="1">
      <alignment horizontal="left" vertical="center" wrapText="1"/>
    </xf>
    <xf numFmtId="0" fontId="3" fillId="0" borderId="26" xfId="0" applyFont="1" applyBorder="1" applyAlignment="1">
      <alignment horizontal="left" vertical="center" wrapText="1"/>
    </xf>
    <xf numFmtId="0" fontId="3" fillId="0" borderId="26" xfId="0" applyFont="1" applyBorder="1" applyAlignment="1">
      <alignment horizontal="left" vertical="center"/>
    </xf>
    <xf numFmtId="0" fontId="0" fillId="6" borderId="0" xfId="0" applyFill="1" applyBorder="1" applyAlignment="1">
      <alignment horizontal="center"/>
    </xf>
    <xf numFmtId="0" fontId="7" fillId="2" borderId="29" xfId="0" applyFont="1" applyFill="1" applyBorder="1" applyAlignment="1">
      <alignment vertical="center" wrapText="1"/>
    </xf>
    <xf numFmtId="0" fontId="0" fillId="0" borderId="29" xfId="0" applyBorder="1" applyAlignment="1">
      <alignment vertical="center" wrapText="1"/>
    </xf>
    <xf numFmtId="0" fontId="2" fillId="0" borderId="29" xfId="0" applyFont="1" applyFill="1" applyBorder="1" applyAlignment="1">
      <alignment horizontal="right" vertical="center" wrapText="1"/>
    </xf>
    <xf numFmtId="0" fontId="2" fillId="0" borderId="31" xfId="0" applyFont="1" applyFill="1" applyBorder="1" applyAlignment="1">
      <alignment horizontal="right" vertical="center" wrapText="1"/>
    </xf>
    <xf numFmtId="0" fontId="3" fillId="0" borderId="46" xfId="0" applyFont="1" applyBorder="1" applyAlignment="1"/>
    <xf numFmtId="17" fontId="0" fillId="0" borderId="32" xfId="0" applyNumberFormat="1" applyBorder="1" applyAlignment="1">
      <alignment horizontal="center" wrapText="1"/>
    </xf>
    <xf numFmtId="0" fontId="0" fillId="0" borderId="32" xfId="0" applyBorder="1" applyAlignment="1">
      <alignment horizontal="center" wrapText="1"/>
    </xf>
    <xf numFmtId="0" fontId="0" fillId="0" borderId="47" xfId="0" applyBorder="1" applyAlignment="1">
      <alignment horizontal="center" wrapText="1"/>
    </xf>
    <xf numFmtId="0" fontId="1" fillId="2" borderId="35" xfId="0" applyFont="1" applyFill="1" applyBorder="1" applyAlignment="1"/>
    <xf numFmtId="164" fontId="0" fillId="0" borderId="40" xfId="0" applyNumberFormat="1" applyBorder="1" applyAlignment="1">
      <alignment horizontal="center"/>
    </xf>
    <xf numFmtId="164" fontId="0" fillId="0" borderId="43" xfId="0" applyNumberFormat="1" applyBorder="1" applyAlignment="1">
      <alignment horizontal="center"/>
    </xf>
    <xf numFmtId="164" fontId="24" fillId="0" borderId="40" xfId="0" applyNumberFormat="1" applyFont="1" applyFill="1" applyBorder="1" applyAlignment="1">
      <alignment horizontal="center" vertical="center" wrapText="1"/>
    </xf>
    <xf numFmtId="164" fontId="24" fillId="0" borderId="25" xfId="0" applyNumberFormat="1" applyFont="1" applyFill="1" applyBorder="1" applyAlignment="1">
      <alignment horizontal="center" vertical="center" wrapText="1"/>
    </xf>
    <xf numFmtId="164" fontId="24" fillId="0" borderId="42" xfId="0" applyNumberFormat="1" applyFont="1" applyFill="1" applyBorder="1" applyAlignment="1">
      <alignment horizontal="center" vertical="center" wrapText="1"/>
    </xf>
    <xf numFmtId="0" fontId="24" fillId="0" borderId="39" xfId="0" applyFont="1" applyBorder="1" applyAlignment="1">
      <alignment vertical="center" wrapText="1"/>
    </xf>
    <xf numFmtId="0" fontId="24" fillId="0" borderId="42" xfId="0" applyFont="1" applyBorder="1" applyAlignment="1">
      <alignment horizontal="center" vertical="center"/>
    </xf>
    <xf numFmtId="0" fontId="3" fillId="5" borderId="48" xfId="0" applyFont="1" applyFill="1" applyBorder="1" applyAlignment="1"/>
    <xf numFmtId="0" fontId="3" fillId="5" borderId="49" xfId="0" applyFont="1" applyFill="1" applyBorder="1" applyAlignment="1"/>
    <xf numFmtId="0" fontId="3" fillId="5" borderId="50" xfId="0" applyFont="1" applyFill="1" applyBorder="1" applyAlignment="1"/>
    <xf numFmtId="0" fontId="9" fillId="0" borderId="39" xfId="0" applyFont="1" applyFill="1" applyBorder="1" applyAlignment="1">
      <alignment horizontal="right" vertical="center" wrapText="1"/>
    </xf>
    <xf numFmtId="0" fontId="0" fillId="0" borderId="25" xfId="0" applyBorder="1" applyAlignment="1">
      <alignment horizontal="center" vertical="center"/>
    </xf>
    <xf numFmtId="0" fontId="0" fillId="0" borderId="30" xfId="0" applyBorder="1" applyAlignment="1">
      <alignment vertical="center" wrapText="1"/>
    </xf>
    <xf numFmtId="0" fontId="0" fillId="0" borderId="32" xfId="0" applyBorder="1" applyAlignment="1">
      <alignment horizontal="center" vertical="center"/>
    </xf>
    <xf numFmtId="0" fontId="0" fillId="0" borderId="33" xfId="0" applyBorder="1" applyAlignment="1">
      <alignment vertical="center" wrapText="1"/>
    </xf>
    <xf numFmtId="0" fontId="31" fillId="0" borderId="0" xfId="2" applyAlignment="1">
      <alignment vertical="center" wrapText="1"/>
    </xf>
    <xf numFmtId="0" fontId="3" fillId="4" borderId="41" xfId="0" applyFont="1" applyFill="1" applyBorder="1"/>
    <xf numFmtId="0" fontId="3" fillId="4" borderId="36" xfId="0" applyFont="1" applyFill="1" applyBorder="1" applyAlignment="1">
      <alignment horizontal="center"/>
    </xf>
    <xf numFmtId="0" fontId="3" fillId="4" borderId="37" xfId="0" applyFont="1" applyFill="1" applyBorder="1" applyAlignment="1">
      <alignment horizontal="left"/>
    </xf>
    <xf numFmtId="0" fontId="0" fillId="6" borderId="51" xfId="0" applyFill="1" applyBorder="1"/>
    <xf numFmtId="0" fontId="0" fillId="6" borderId="1" xfId="0" applyFill="1" applyBorder="1" applyAlignment="1">
      <alignment horizontal="center"/>
    </xf>
    <xf numFmtId="0" fontId="0" fillId="6" borderId="52" xfId="0" applyFill="1" applyBorder="1"/>
    <xf numFmtId="0" fontId="3" fillId="0" borderId="46" xfId="0" applyFont="1" applyBorder="1" applyAlignment="1">
      <alignment vertical="center"/>
    </xf>
    <xf numFmtId="0" fontId="0" fillId="0" borderId="47" xfId="0" applyBorder="1" applyAlignment="1">
      <alignment vertical="center"/>
    </xf>
    <xf numFmtId="0" fontId="7" fillId="2" borderId="35" xfId="0" applyFont="1" applyFill="1" applyBorder="1" applyAlignment="1">
      <alignment vertical="top"/>
    </xf>
    <xf numFmtId="1" fontId="0" fillId="0" borderId="40" xfId="0" applyNumberFormat="1" applyBorder="1" applyAlignment="1">
      <alignment horizontal="center"/>
    </xf>
    <xf numFmtId="0" fontId="0" fillId="0" borderId="43" xfId="0" applyBorder="1" applyAlignment="1">
      <alignment wrapText="1"/>
    </xf>
    <xf numFmtId="0" fontId="0" fillId="0" borderId="53" xfId="0" applyBorder="1" applyAlignment="1">
      <alignment wrapText="1"/>
    </xf>
    <xf numFmtId="0" fontId="0" fillId="0" borderId="54" xfId="0" applyBorder="1" applyAlignment="1">
      <alignment wrapText="1"/>
    </xf>
    <xf numFmtId="0" fontId="0" fillId="0" borderId="55" xfId="0" applyBorder="1" applyAlignment="1">
      <alignment wrapText="1"/>
    </xf>
    <xf numFmtId="0" fontId="3" fillId="6" borderId="34" xfId="0" applyFont="1" applyFill="1" applyBorder="1" applyAlignment="1">
      <alignment vertical="center"/>
    </xf>
    <xf numFmtId="0" fontId="3" fillId="6" borderId="0" xfId="0" applyFont="1" applyFill="1" applyBorder="1" applyAlignment="1">
      <alignment horizontal="center" vertical="center"/>
    </xf>
    <xf numFmtId="0" fontId="3" fillId="6" borderId="0" xfId="0" applyFont="1" applyFill="1" applyBorder="1" applyAlignment="1">
      <alignment horizontal="left" vertical="center" wrapText="1"/>
    </xf>
    <xf numFmtId="0" fontId="28" fillId="6" borderId="0" xfId="0" applyFont="1" applyFill="1" applyBorder="1"/>
    <xf numFmtId="0" fontId="3" fillId="4" borderId="1" xfId="0" applyFont="1" applyFill="1" applyBorder="1" applyAlignment="1">
      <alignment vertical="center"/>
    </xf>
    <xf numFmtId="0" fontId="3" fillId="4" borderId="1" xfId="0" applyFont="1" applyFill="1" applyBorder="1" applyAlignment="1">
      <alignment horizontal="center" vertical="center"/>
    </xf>
    <xf numFmtId="0" fontId="3" fillId="4" borderId="1" xfId="0" applyFont="1" applyFill="1" applyBorder="1" applyAlignment="1">
      <alignment horizontal="left" vertical="center" wrapText="1"/>
    </xf>
    <xf numFmtId="0" fontId="24" fillId="0" borderId="28" xfId="0" applyFont="1" applyBorder="1" applyAlignment="1">
      <alignment vertical="center" wrapText="1"/>
    </xf>
    <xf numFmtId="0" fontId="0" fillId="6" borderId="29" xfId="0" applyFill="1" applyBorder="1" applyAlignment="1">
      <alignment vertical="center"/>
    </xf>
    <xf numFmtId="0" fontId="3" fillId="0" borderId="26" xfId="0" applyFont="1" applyBorder="1" applyAlignment="1">
      <alignment vertical="center"/>
    </xf>
    <xf numFmtId="0" fontId="7" fillId="2" borderId="29" xfId="0" applyFont="1" applyFill="1" applyBorder="1" applyAlignment="1">
      <alignment vertical="center" wrapText="1"/>
    </xf>
    <xf numFmtId="0" fontId="0" fillId="0" borderId="25" xfId="0" applyBorder="1" applyAlignment="1">
      <alignment horizontal="center" vertical="center"/>
    </xf>
    <xf numFmtId="0" fontId="0" fillId="0" borderId="30" xfId="0" applyBorder="1" applyAlignment="1">
      <alignment vertical="center" wrapText="1"/>
    </xf>
    <xf numFmtId="0" fontId="0" fillId="0" borderId="29" xfId="0" applyBorder="1" applyAlignment="1">
      <alignment vertical="center" wrapText="1"/>
    </xf>
    <xf numFmtId="0" fontId="2" fillId="0" borderId="29" xfId="0" applyFont="1" applyFill="1" applyBorder="1" applyAlignment="1">
      <alignment horizontal="right" vertical="center" wrapText="1"/>
    </xf>
    <xf numFmtId="0" fontId="2" fillId="0" borderId="31" xfId="0" applyFont="1" applyFill="1" applyBorder="1" applyAlignment="1">
      <alignment horizontal="right" vertical="center" wrapText="1"/>
    </xf>
    <xf numFmtId="0" fontId="0" fillId="0" borderId="32" xfId="0" applyBorder="1" applyAlignment="1">
      <alignment horizontal="center" vertical="center"/>
    </xf>
    <xf numFmtId="0" fontId="0" fillId="0" borderId="33" xfId="0" applyBorder="1" applyAlignment="1">
      <alignment vertical="center" wrapText="1"/>
    </xf>
    <xf numFmtId="164" fontId="9" fillId="4" borderId="42" xfId="0" applyNumberFormat="1" applyFont="1" applyFill="1" applyBorder="1" applyAlignment="1">
      <alignment horizontal="center" vertical="center" wrapText="1"/>
    </xf>
    <xf numFmtId="164" fontId="9" fillId="4" borderId="45" xfId="0" applyNumberFormat="1" applyFont="1" applyFill="1" applyBorder="1" applyAlignment="1">
      <alignment horizontal="center" vertical="center" wrapText="1"/>
    </xf>
    <xf numFmtId="0" fontId="0" fillId="0" borderId="30" xfId="0" applyBorder="1" applyAlignment="1">
      <alignment vertical="center" wrapText="1"/>
    </xf>
    <xf numFmtId="0" fontId="0" fillId="0" borderId="29" xfId="0" applyBorder="1" applyAlignment="1">
      <alignment vertical="center" wrapText="1"/>
    </xf>
    <xf numFmtId="0" fontId="2" fillId="0" borderId="29" xfId="0" applyFont="1" applyFill="1" applyBorder="1" applyAlignment="1">
      <alignment horizontal="right" vertical="center" wrapText="1"/>
    </xf>
    <xf numFmtId="0" fontId="2" fillId="0" borderId="31" xfId="0" applyFont="1" applyFill="1" applyBorder="1" applyAlignment="1">
      <alignment horizontal="right" vertical="center" wrapText="1"/>
    </xf>
    <xf numFmtId="0" fontId="0" fillId="0" borderId="33" xfId="0" applyBorder="1" applyAlignment="1">
      <alignment vertical="center" wrapText="1"/>
    </xf>
    <xf numFmtId="0" fontId="3" fillId="4" borderId="41" xfId="0" applyFont="1" applyFill="1" applyBorder="1" applyAlignment="1">
      <alignment vertical="center"/>
    </xf>
    <xf numFmtId="0" fontId="9" fillId="4" borderId="36" xfId="0" applyFont="1" applyFill="1" applyBorder="1" applyAlignment="1">
      <alignment horizontal="center" vertical="center"/>
    </xf>
    <xf numFmtId="0" fontId="0" fillId="0" borderId="25" xfId="0" applyBorder="1" applyAlignment="1">
      <alignment horizontal="center"/>
    </xf>
    <xf numFmtId="0" fontId="3" fillId="0" borderId="35" xfId="0" applyFont="1" applyBorder="1" applyAlignment="1">
      <alignment vertical="center"/>
    </xf>
    <xf numFmtId="0" fontId="27" fillId="7" borderId="40" xfId="0" applyFont="1" applyFill="1" applyBorder="1" applyAlignment="1">
      <alignment horizontal="center" vertical="center" wrapText="1"/>
    </xf>
    <xf numFmtId="0" fontId="27" fillId="7" borderId="43" xfId="0" applyFont="1" applyFill="1" applyBorder="1" applyAlignment="1">
      <alignment horizontal="center" vertical="center" wrapText="1"/>
    </xf>
    <xf numFmtId="0" fontId="27" fillId="2" borderId="38" xfId="0" applyFont="1" applyFill="1" applyBorder="1" applyAlignment="1">
      <alignment vertical="center" wrapText="1"/>
    </xf>
    <xf numFmtId="1" fontId="24" fillId="0" borderId="25" xfId="0" applyNumberFormat="1" applyFont="1" applyBorder="1" applyAlignment="1">
      <alignment horizontal="center" vertical="center"/>
    </xf>
    <xf numFmtId="0" fontId="0" fillId="0" borderId="0" xfId="0" applyFill="1"/>
    <xf numFmtId="49" fontId="0" fillId="0" borderId="0" xfId="0" applyNumberFormat="1" applyFill="1"/>
    <xf numFmtId="49" fontId="0" fillId="0" borderId="56" xfId="0" applyNumberFormat="1" applyFill="1" applyBorder="1"/>
    <xf numFmtId="164" fontId="0" fillId="0" borderId="56" xfId="0" applyNumberFormat="1" applyFill="1" applyBorder="1" applyAlignment="1">
      <alignment horizontal="right"/>
    </xf>
    <xf numFmtId="164" fontId="0" fillId="0" borderId="27" xfId="0" applyNumberFormat="1" applyFont="1" applyFill="1" applyBorder="1" applyAlignment="1">
      <alignment horizontal="right"/>
    </xf>
    <xf numFmtId="164" fontId="24" fillId="0" borderId="27" xfId="0" applyNumberFormat="1" applyFont="1" applyFill="1" applyBorder="1" applyAlignment="1">
      <alignment horizontal="right" vertical="center" wrapText="1"/>
    </xf>
    <xf numFmtId="164" fontId="0" fillId="0" borderId="28" xfId="0" applyNumberFormat="1" applyFont="1" applyFill="1" applyBorder="1" applyAlignment="1">
      <alignment horizontal="right"/>
    </xf>
    <xf numFmtId="164" fontId="0" fillId="0" borderId="57" xfId="0" applyNumberFormat="1" applyFont="1" applyFill="1" applyBorder="1" applyAlignment="1">
      <alignment horizontal="right"/>
    </xf>
    <xf numFmtId="49" fontId="0" fillId="0" borderId="0" xfId="0" applyNumberFormat="1" applyFill="1" applyBorder="1"/>
    <xf numFmtId="164" fontId="0" fillId="0" borderId="0" xfId="0" applyNumberFormat="1" applyFill="1" applyBorder="1" applyAlignment="1">
      <alignment horizontal="center"/>
    </xf>
    <xf numFmtId="164" fontId="0" fillId="0" borderId="0" xfId="0" applyNumberFormat="1" applyFont="1" applyFill="1" applyBorder="1" applyAlignment="1">
      <alignment horizontal="center"/>
    </xf>
    <xf numFmtId="164" fontId="24" fillId="0" borderId="0" xfId="0" applyNumberFormat="1" applyFont="1" applyFill="1" applyBorder="1" applyAlignment="1">
      <alignment horizontal="center" vertical="center" wrapText="1"/>
    </xf>
    <xf numFmtId="164" fontId="0" fillId="0" borderId="0" xfId="0" applyNumberFormat="1" applyFont="1" applyFill="1" applyBorder="1" applyAlignment="1">
      <alignment horizontal="center" vertical="center"/>
    </xf>
    <xf numFmtId="0" fontId="0" fillId="0" borderId="0" xfId="0" applyFill="1" applyBorder="1"/>
    <xf numFmtId="1" fontId="0" fillId="0" borderId="25" xfId="0" applyNumberFormat="1" applyBorder="1" applyAlignment="1">
      <alignment horizontal="center" vertical="center"/>
    </xf>
    <xf numFmtId="0" fontId="0" fillId="0" borderId="1" xfId="0" applyBorder="1" applyAlignment="1">
      <alignment horizontal="center" vertical="center" wrapText="1"/>
    </xf>
    <xf numFmtId="0" fontId="0" fillId="0" borderId="34" xfId="0" applyBorder="1" applyAlignment="1">
      <alignment vertical="center" wrapText="1"/>
    </xf>
    <xf numFmtId="0" fontId="7" fillId="2" borderId="35" xfId="0" applyFont="1" applyFill="1" applyBorder="1" applyAlignment="1">
      <alignment vertical="center"/>
    </xf>
    <xf numFmtId="164" fontId="0" fillId="0" borderId="40" xfId="0" applyNumberFormat="1" applyBorder="1" applyAlignment="1">
      <alignment horizontal="center" vertical="center"/>
    </xf>
    <xf numFmtId="0" fontId="0" fillId="0" borderId="43" xfId="0" applyBorder="1" applyAlignment="1">
      <alignment horizontal="left" vertical="center" wrapText="1"/>
    </xf>
    <xf numFmtId="0" fontId="0" fillId="0" borderId="44" xfId="0" applyBorder="1" applyAlignment="1">
      <alignment horizontal="left" vertical="center" wrapText="1"/>
    </xf>
    <xf numFmtId="0" fontId="0" fillId="0" borderId="45" xfId="0" applyBorder="1" applyAlignment="1">
      <alignment horizontal="left" vertical="center" wrapText="1"/>
    </xf>
    <xf numFmtId="0" fontId="3" fillId="0" borderId="58" xfId="0" applyFont="1" applyBorder="1" applyAlignment="1">
      <alignment vertical="center" wrapText="1"/>
    </xf>
    <xf numFmtId="0" fontId="7" fillId="2" borderId="35" xfId="0" applyFont="1" applyFill="1" applyBorder="1" applyAlignment="1">
      <alignment vertical="center" wrapText="1"/>
    </xf>
    <xf numFmtId="0" fontId="0" fillId="0" borderId="40" xfId="0" applyBorder="1" applyAlignment="1">
      <alignment horizontal="center" vertical="center" wrapText="1"/>
    </xf>
    <xf numFmtId="0" fontId="0" fillId="0" borderId="43" xfId="0" applyBorder="1" applyAlignment="1">
      <alignment horizontal="left" vertical="top" wrapText="1"/>
    </xf>
    <xf numFmtId="0" fontId="0" fillId="0" borderId="42" xfId="0" applyBorder="1" applyAlignment="1">
      <alignment horizontal="center" vertical="center" wrapText="1"/>
    </xf>
    <xf numFmtId="164" fontId="0" fillId="6" borderId="0" xfId="0" applyNumberFormat="1" applyFill="1" applyBorder="1"/>
    <xf numFmtId="0" fontId="3" fillId="0" borderId="26" xfId="0" applyFont="1" applyBorder="1" applyAlignment="1">
      <alignment vertical="center"/>
    </xf>
    <xf numFmtId="0" fontId="7" fillId="2" borderId="29" xfId="0" applyFont="1" applyFill="1" applyBorder="1" applyAlignment="1">
      <alignment vertical="center" wrapText="1"/>
    </xf>
    <xf numFmtId="0" fontId="0" fillId="0" borderId="25" xfId="0" applyBorder="1" applyAlignment="1">
      <alignment horizontal="center" vertical="center"/>
    </xf>
    <xf numFmtId="0" fontId="0" fillId="0" borderId="30" xfId="0" applyBorder="1" applyAlignment="1">
      <alignment vertical="center" wrapText="1"/>
    </xf>
    <xf numFmtId="0" fontId="2" fillId="0" borderId="29" xfId="0" applyFont="1" applyFill="1" applyBorder="1" applyAlignment="1">
      <alignment horizontal="right" vertical="center" wrapText="1"/>
    </xf>
    <xf numFmtId="0" fontId="2" fillId="0" borderId="31" xfId="0" applyFont="1" applyFill="1" applyBorder="1" applyAlignment="1">
      <alignment horizontal="right" vertical="center" wrapText="1"/>
    </xf>
    <xf numFmtId="0" fontId="0" fillId="0" borderId="32" xfId="0" applyBorder="1" applyAlignment="1">
      <alignment horizontal="center" vertical="center"/>
    </xf>
    <xf numFmtId="0" fontId="0" fillId="0" borderId="33" xfId="0" applyBorder="1" applyAlignment="1">
      <alignment vertical="center" wrapText="1"/>
    </xf>
    <xf numFmtId="0" fontId="0" fillId="0" borderId="0" xfId="0" applyFont="1" applyAlignment="1">
      <alignment vertical="center"/>
    </xf>
    <xf numFmtId="0" fontId="0" fillId="6" borderId="0" xfId="0" applyFont="1" applyFill="1" applyAlignment="1">
      <alignment vertical="center"/>
    </xf>
    <xf numFmtId="0" fontId="0" fillId="6" borderId="0" xfId="0" applyFont="1" applyFill="1" applyAlignment="1">
      <alignment horizontal="center" vertical="center"/>
    </xf>
    <xf numFmtId="0" fontId="0" fillId="0" borderId="0" xfId="0" applyFont="1" applyAlignment="1">
      <alignment horizontal="center" vertical="center"/>
    </xf>
    <xf numFmtId="0" fontId="24" fillId="0" borderId="25" xfId="0" applyFont="1" applyBorder="1" applyAlignment="1">
      <alignment horizontal="center" vertical="center" wrapText="1"/>
    </xf>
    <xf numFmtId="0" fontId="24" fillId="0" borderId="25" xfId="0" applyFont="1" applyBorder="1" applyAlignment="1">
      <alignment horizontal="center"/>
    </xf>
    <xf numFmtId="0" fontId="24" fillId="0" borderId="42" xfId="0" applyFont="1" applyBorder="1" applyAlignment="1">
      <alignment horizontal="center" vertical="center" wrapText="1"/>
    </xf>
    <xf numFmtId="0" fontId="27" fillId="7" borderId="1" xfId="0" applyFont="1" applyFill="1" applyBorder="1" applyAlignment="1">
      <alignment horizontal="center" vertical="center" wrapText="1"/>
    </xf>
    <xf numFmtId="0" fontId="27" fillId="7" borderId="34" xfId="0" applyFont="1" applyFill="1" applyBorder="1" applyAlignment="1">
      <alignment horizontal="center" vertical="center" wrapText="1"/>
    </xf>
    <xf numFmtId="0" fontId="27" fillId="2" borderId="35" xfId="0" applyFont="1" applyFill="1" applyBorder="1" applyAlignment="1">
      <alignment vertical="center" wrapText="1"/>
    </xf>
    <xf numFmtId="0" fontId="24" fillId="0" borderId="40" xfId="0" applyFont="1" applyBorder="1" applyAlignment="1">
      <alignment horizontal="center" vertical="center"/>
    </xf>
    <xf numFmtId="0" fontId="24" fillId="0" borderId="40" xfId="0" applyFont="1" applyBorder="1" applyAlignment="1">
      <alignment horizontal="center" vertical="center" wrapText="1"/>
    </xf>
    <xf numFmtId="0" fontId="0" fillId="0" borderId="40" xfId="0" applyBorder="1" applyAlignment="1">
      <alignment horizontal="center" vertical="center"/>
    </xf>
    <xf numFmtId="164" fontId="9" fillId="4" borderId="40" xfId="0" applyNumberFormat="1" applyFont="1" applyFill="1" applyBorder="1" applyAlignment="1">
      <alignment horizontal="center" vertical="center" wrapText="1"/>
    </xf>
    <xf numFmtId="164" fontId="9" fillId="4" borderId="43" xfId="0" applyNumberFormat="1" applyFont="1" applyFill="1" applyBorder="1" applyAlignment="1">
      <alignment horizontal="center" vertical="center" wrapText="1"/>
    </xf>
    <xf numFmtId="0" fontId="0" fillId="0" borderId="33" xfId="0" applyBorder="1" applyAlignment="1">
      <alignment horizontal="center" wrapText="1"/>
    </xf>
    <xf numFmtId="0" fontId="0" fillId="0" borderId="25" xfId="0" applyFont="1" applyBorder="1" applyAlignment="1">
      <alignment horizontal="center" vertical="center"/>
    </xf>
    <xf numFmtId="0" fontId="0" fillId="0" borderId="42" xfId="0" applyFont="1" applyBorder="1" applyAlignment="1">
      <alignment horizontal="center" vertic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3" fillId="4"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5" borderId="5" xfId="0" applyFont="1" applyFill="1" applyBorder="1" applyAlignment="1">
      <alignment horizontal="center"/>
    </xf>
    <xf numFmtId="0" fontId="3" fillId="5" borderId="0" xfId="0" applyFont="1" applyFill="1" applyBorder="1" applyAlignment="1">
      <alignment horizontal="center"/>
    </xf>
    <xf numFmtId="0" fontId="3" fillId="5" borderId="6" xfId="0" applyFont="1" applyFill="1"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5" xfId="0" applyBorder="1" applyAlignment="1">
      <alignment horizontal="left" vertical="center" wrapText="1" indent="3"/>
    </xf>
    <xf numFmtId="0" fontId="0" fillId="0" borderId="0" xfId="0" applyBorder="1" applyAlignment="1">
      <alignment horizontal="left" vertical="center" wrapText="1" indent="3"/>
    </xf>
    <xf numFmtId="0" fontId="0" fillId="0" borderId="6" xfId="0" applyBorder="1" applyAlignment="1">
      <alignment horizontal="left" vertical="center" wrapText="1" indent="3"/>
    </xf>
    <xf numFmtId="0" fontId="9" fillId="4" borderId="5" xfId="0" applyFont="1" applyFill="1" applyBorder="1" applyAlignment="1">
      <alignment horizontal="left" vertical="center" wrapText="1"/>
    </xf>
    <xf numFmtId="0" fontId="9" fillId="4" borderId="0" xfId="0" applyFont="1" applyFill="1" applyBorder="1" applyAlignment="1">
      <alignment horizontal="left" vertical="center" wrapText="1"/>
    </xf>
    <xf numFmtId="0" fontId="9" fillId="4" borderId="6" xfId="0" applyFont="1" applyFill="1"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0" xfId="0" applyBorder="1" applyAlignment="1">
      <alignment horizontal="center"/>
    </xf>
    <xf numFmtId="0" fontId="0" fillId="0" borderId="6" xfId="0" applyBorder="1" applyAlignment="1">
      <alignment horizontal="center"/>
    </xf>
    <xf numFmtId="0" fontId="0" fillId="0" borderId="19" xfId="0" applyBorder="1" applyAlignment="1">
      <alignment horizontal="left" vertical="center" wrapText="1" indent="3"/>
    </xf>
    <xf numFmtId="0" fontId="0" fillId="0" borderId="20" xfId="0" applyBorder="1" applyAlignment="1">
      <alignment horizontal="left" vertical="center" wrapText="1" indent="3"/>
    </xf>
    <xf numFmtId="0" fontId="0" fillId="0" borderId="21" xfId="0" applyBorder="1" applyAlignment="1">
      <alignment horizontal="left" vertical="center" wrapText="1" indent="3"/>
    </xf>
    <xf numFmtId="0" fontId="2" fillId="0" borderId="5" xfId="0" applyFont="1" applyBorder="1" applyAlignment="1">
      <alignment horizontal="left" vertical="center" wrapText="1"/>
    </xf>
    <xf numFmtId="0" fontId="2" fillId="0" borderId="0" xfId="0" applyFont="1" applyBorder="1" applyAlignment="1">
      <alignment horizontal="left" vertical="center" wrapText="1"/>
    </xf>
    <xf numFmtId="0" fontId="2" fillId="0" borderId="6" xfId="0" applyFont="1" applyBorder="1" applyAlignment="1">
      <alignment horizontal="left" vertical="center" wrapText="1"/>
    </xf>
    <xf numFmtId="0" fontId="5" fillId="0" borderId="5" xfId="0" applyFont="1" applyBorder="1" applyAlignment="1">
      <alignment horizontal="left" vertical="center" wrapText="1" indent="3"/>
    </xf>
    <xf numFmtId="0" fontId="5" fillId="0" borderId="0" xfId="0" applyFont="1" applyBorder="1" applyAlignment="1">
      <alignment horizontal="left" vertical="center" wrapText="1" indent="3"/>
    </xf>
    <xf numFmtId="0" fontId="5" fillId="0" borderId="6" xfId="0" applyFont="1" applyBorder="1" applyAlignment="1">
      <alignment horizontal="left" vertical="center" wrapText="1" indent="3"/>
    </xf>
    <xf numFmtId="0" fontId="20" fillId="0" borderId="5" xfId="0" applyFont="1" applyBorder="1" applyAlignment="1">
      <alignment horizontal="left" vertical="center" wrapText="1"/>
    </xf>
    <xf numFmtId="0" fontId="20" fillId="0" borderId="0" xfId="0" applyFont="1" applyBorder="1" applyAlignment="1">
      <alignment horizontal="left" vertical="center" wrapText="1"/>
    </xf>
    <xf numFmtId="0" fontId="20" fillId="0" borderId="6" xfId="0" applyFont="1" applyBorder="1" applyAlignment="1">
      <alignment horizontal="left" vertical="center" wrapText="1"/>
    </xf>
    <xf numFmtId="0" fontId="9" fillId="4" borderId="23" xfId="0" applyFont="1" applyFill="1" applyBorder="1" applyAlignment="1">
      <alignment horizontal="left" vertical="center" wrapText="1"/>
    </xf>
    <xf numFmtId="0" fontId="9" fillId="4" borderId="22" xfId="0" applyFont="1" applyFill="1" applyBorder="1" applyAlignment="1">
      <alignment horizontal="left" vertical="center" wrapText="1"/>
    </xf>
    <xf numFmtId="0" fontId="9" fillId="4" borderId="24" xfId="0" applyFont="1" applyFill="1" applyBorder="1" applyAlignment="1">
      <alignment horizontal="left" vertical="center" wrapText="1"/>
    </xf>
    <xf numFmtId="0" fontId="21" fillId="0" borderId="5" xfId="0" applyFont="1" applyBorder="1" applyAlignment="1">
      <alignment horizontal="left" vertical="center" wrapText="1"/>
    </xf>
    <xf numFmtId="0" fontId="21" fillId="0" borderId="0" xfId="0" applyFont="1" applyBorder="1" applyAlignment="1">
      <alignment horizontal="left" vertical="center" wrapText="1"/>
    </xf>
    <xf numFmtId="0" fontId="21" fillId="0" borderId="6" xfId="0" applyFont="1" applyBorder="1" applyAlignment="1">
      <alignment horizontal="left" vertical="center" wrapText="1"/>
    </xf>
    <xf numFmtId="0" fontId="8" fillId="0" borderId="5" xfId="0" applyFont="1" applyBorder="1" applyAlignment="1">
      <alignment horizontal="left" vertical="center" wrapText="1"/>
    </xf>
    <xf numFmtId="0" fontId="8" fillId="0" borderId="0" xfId="0" applyFont="1" applyBorder="1" applyAlignment="1">
      <alignment horizontal="left" vertical="center" wrapText="1"/>
    </xf>
    <xf numFmtId="0" fontId="8" fillId="0" borderId="6" xfId="0" applyFont="1" applyBorder="1" applyAlignment="1">
      <alignment horizontal="left" vertical="center" wrapText="1"/>
    </xf>
    <xf numFmtId="0" fontId="0" fillId="0" borderId="5"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5" xfId="0" applyFont="1" applyBorder="1" applyAlignment="1">
      <alignment horizontal="left" vertical="center" wrapText="1" indent="3"/>
    </xf>
    <xf numFmtId="0" fontId="0" fillId="0" borderId="0" xfId="0" applyFont="1" applyBorder="1" applyAlignment="1">
      <alignment horizontal="left" vertical="center" wrapText="1" indent="3"/>
    </xf>
    <xf numFmtId="0" fontId="0" fillId="0" borderId="6" xfId="0" applyFont="1" applyBorder="1" applyAlignment="1">
      <alignment horizontal="left" vertical="center" wrapText="1" indent="3"/>
    </xf>
    <xf numFmtId="0" fontId="0" fillId="0" borderId="5" xfId="0" applyBorder="1" applyAlignment="1">
      <alignment horizontal="center" vertical="center" wrapText="1"/>
    </xf>
    <xf numFmtId="0" fontId="0" fillId="0" borderId="0" xfId="0" applyBorder="1" applyAlignment="1">
      <alignment horizontal="center" vertical="center" wrapText="1"/>
    </xf>
    <xf numFmtId="0" fontId="0" fillId="0" borderId="6" xfId="0"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3" fillId="5" borderId="48" xfId="0" applyFont="1" applyFill="1" applyBorder="1" applyAlignment="1">
      <alignment horizontal="left"/>
    </xf>
    <xf numFmtId="0" fontId="3" fillId="5" borderId="49" xfId="0" applyFont="1" applyFill="1" applyBorder="1" applyAlignment="1">
      <alignment horizontal="left"/>
    </xf>
    <xf numFmtId="0" fontId="3" fillId="5" borderId="50" xfId="0" applyFont="1" applyFill="1" applyBorder="1" applyAlignment="1">
      <alignment horizontal="left"/>
    </xf>
  </cellXfs>
  <cellStyles count="3">
    <cellStyle name="Hyperlink" xfId="2" builtinId="8"/>
    <cellStyle name="Normal" xfId="0" builtinId="0"/>
    <cellStyle name="Percent" xfId="1" builtinId="5"/>
  </cellStyles>
  <dxfs count="353">
    <dxf>
      <alignment vertical="center" textRotation="0" indent="0" justifyLastLine="0" shrinkToFit="0" readingOrder="0"/>
    </dxf>
    <dxf>
      <alignment horizontal="general" vertical="center" textRotation="0" wrapText="1" indent="0" justifyLastLine="0" shrinkToFit="0" readingOrder="0"/>
      <border diagonalUp="0" diagonalDown="0" outline="0">
        <left style="thin">
          <color theme="9" tint="-0.24994659260841701"/>
        </left>
        <right/>
        <top style="thin">
          <color theme="9" tint="-0.24994659260841701"/>
        </top>
        <bottom style="thin">
          <color theme="9" tint="-0.24994659260841701"/>
        </bottom>
      </border>
    </dxf>
    <dxf>
      <alignment horizontal="center" vertical="center" textRotation="0" wrapText="0"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alignment vertical="center" textRotation="0" indent="0" justifyLastLine="0" shrinkToFit="0" readingOrder="0"/>
      <border diagonalUp="0" diagonalDown="0" outline="0">
        <left/>
        <right style="thin">
          <color theme="9" tint="-0.24994659260841701"/>
        </right>
        <top style="thin">
          <color theme="9" tint="-0.24994659260841701"/>
        </top>
        <bottom style="thin">
          <color theme="9" tint="-0.24994659260841701"/>
        </bottom>
      </border>
    </dxf>
    <dxf>
      <font>
        <b/>
        <i val="0"/>
        <strike val="0"/>
        <condense val="0"/>
        <extend val="0"/>
        <outline val="0"/>
        <shadow val="0"/>
        <u val="none"/>
        <vertAlign val="baseline"/>
        <sz val="18"/>
        <color theme="1"/>
        <name val="Calibri"/>
        <family val="2"/>
        <scheme val="minor"/>
      </font>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bottom" textRotation="0" wrapText="0" indent="0" justifyLastLine="0" shrinkToFit="0" readingOrder="0"/>
    </dxf>
    <dxf>
      <numFmt numFmtId="30" formatCode="@"/>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bottom" textRotation="0" wrapText="0" indent="0" justifyLastLine="0" shrinkToFit="0" readingOrder="0"/>
    </dxf>
    <dxf>
      <fill>
        <patternFill patternType="none">
          <fgColor indexed="64"/>
          <bgColor indexed="65"/>
        </patternFill>
      </fill>
    </dxf>
    <dxf>
      <numFmt numFmtId="30" formatCode="@"/>
      <fill>
        <patternFill patternType="none">
          <fgColor indexed="64"/>
          <bgColor indexed="65"/>
        </patternFill>
      </fill>
    </dxf>
    <dxf>
      <fill>
        <patternFill patternType="none">
          <fgColor indexed="64"/>
          <bgColor indexed="65"/>
        </patternFill>
      </fill>
    </dxf>
    <dxf>
      <alignment horizontal="right" textRotation="0" indent="0" justifyLastLine="0" shrinkToFit="0" readingOrder="0"/>
    </dxf>
    <dxf>
      <alignment horizontal="right" textRotation="0" indent="0" justifyLastLine="0" shrinkToFit="0" readingOrder="0"/>
    </dxf>
    <dxf>
      <alignment horizontal="right" textRotation="0" indent="0" justifyLastLine="0" shrinkToFit="0" readingOrder="0"/>
    </dxf>
    <dxf>
      <alignment horizontal="right" textRotation="0" indent="0" justifyLastLine="0" shrinkToFit="0" readingOrder="0"/>
    </dxf>
    <dxf>
      <alignment horizontal="right" textRotation="0" indent="0" justifyLastLine="0" shrinkToFit="0" readingOrder="0"/>
    </dxf>
    <dxf>
      <alignment horizontal="right" textRotation="0" indent="0" justifyLastLine="0" shrinkToFit="0" readingOrder="0"/>
    </dxf>
    <dxf>
      <alignment horizontal="right" textRotation="0" indent="0" justifyLastLine="0" shrinkToFit="0" readingOrder="0"/>
    </dxf>
    <dxf>
      <alignment horizontal="right" textRotation="0" indent="0" justifyLastLine="0" shrinkToFit="0" readingOrder="0"/>
    </dxf>
    <dxf>
      <alignment horizontal="right" textRotation="0" indent="0" justifyLastLine="0" shrinkToFit="0" readingOrder="0"/>
    </dxf>
    <dxf>
      <alignment horizontal="right" textRotation="0" indent="0" justifyLastLine="0" shrinkToFit="0" readingOrder="0"/>
    </dxf>
    <dxf>
      <alignment horizontal="right" textRotation="0" indent="0" justifyLastLine="0" shrinkToFit="0" readingOrder="0"/>
    </dxf>
    <dxf>
      <alignment horizontal="right" textRotation="0" indent="0" justifyLastLine="0" shrinkToFit="0" readingOrder="0"/>
    </dxf>
    <dxf>
      <numFmt numFmtId="30" formatCode="@"/>
      <fill>
        <patternFill patternType="none">
          <fgColor indexed="64"/>
          <bgColor indexed="65"/>
        </patternFill>
      </fill>
    </dxf>
    <dxf>
      <fill>
        <patternFill patternType="none">
          <fgColor indexed="64"/>
          <bgColor indexed="65"/>
        </patternFill>
      </fill>
    </dxf>
    <dxf>
      <font>
        <b/>
        <sz val="12"/>
      </font>
      <numFmt numFmtId="164"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center"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center"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center"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center"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center"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center"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center"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center"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center"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alignment horizontal="general" vertical="center" textRotation="0" wrapText="1" indent="0" justifyLastLine="0" shrinkToFit="0" readingOrder="0"/>
      <border diagonalUp="0" diagonalDown="0">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border>
        <top style="thin">
          <color theme="9" tint="-0.24994659260841701"/>
        </top>
      </border>
    </dxf>
    <dxf>
      <border diagonalUp="0" diagonalDown="0">
        <left style="medium">
          <color theme="9" tint="-0.24994659260841701"/>
        </left>
        <right style="medium">
          <color theme="9" tint="-0.24994659260841701"/>
        </right>
        <top style="medium">
          <color theme="9" tint="-0.24994659260841701"/>
        </top>
        <bottom style="medium">
          <color theme="9" tint="-0.24994659260841701"/>
        </bottom>
      </border>
    </dxf>
    <dxf>
      <alignment vertical="center" textRotation="0" indent="0" justifyLastLine="0" shrinkToFit="0" readingOrder="0"/>
    </dxf>
    <dxf>
      <border>
        <bottom style="thin">
          <color theme="9" tint="-0.24994659260841701"/>
        </bottom>
      </border>
    </dxf>
    <dxf>
      <alignment vertical="center" textRotation="0" indent="0" justifyLastLine="0" shrinkToFit="0" readingOrder="0"/>
      <border diagonalUp="0" diagonalDown="0">
        <left style="thin">
          <color theme="9" tint="-0.24994659260841701"/>
        </left>
        <right style="thin">
          <color theme="9" tint="-0.24994659260841701"/>
        </right>
        <top/>
        <bottom/>
        <vertical style="thin">
          <color theme="9" tint="-0.24994659260841701"/>
        </vertical>
        <horizontal style="thin">
          <color theme="9" tint="-0.24994659260841701"/>
        </horizontal>
      </border>
    </dxf>
    <dxf>
      <numFmt numFmtId="164" formatCode="0.0"/>
      <alignment horizontal="center" vertical="bottom" textRotation="0" indent="0" justifyLastLine="0" shrinkToFit="0" readingOrder="0"/>
      <border diagonalUp="0" diagonalDown="0">
        <left style="thin">
          <color theme="9" tint="-0.24994659260841701"/>
        </left>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bottom"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bottom"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bottom"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bottom"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bottom"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bottom"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bottom"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bottom"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bottom"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bottom"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bottom"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alignment vertical="bottom" textRotation="0" indent="0" justifyLastLine="0" shrinkToFit="0" readingOrder="0"/>
      <border diagonalUp="0" diagonalDown="0">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alignment vertical="bottom" textRotation="0" indent="0" justifyLastLine="0" shrinkToFit="0" readingOrder="0"/>
    </dxf>
    <dxf>
      <alignment vertical="bottom" textRotation="0" indent="0" justifyLastLine="0" shrinkToFit="0" readingOrder="0"/>
      <border diagonalUp="0" diagonalDown="0">
        <left style="thin">
          <color theme="9" tint="-0.24994659260841701"/>
        </left>
        <right style="thin">
          <color theme="9" tint="-0.24994659260841701"/>
        </right>
        <top/>
        <bottom/>
        <vertical style="thin">
          <color theme="9" tint="-0.24994659260841701"/>
        </vertical>
        <horizontal style="thin">
          <color theme="9" tint="-0.24994659260841701"/>
        </horizontal>
      </border>
    </dxf>
    <dxf>
      <font>
        <b/>
        <sz val="12"/>
      </font>
      <numFmt numFmtId="164"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font>
        <b/>
        <sz val="12"/>
      </font>
      <numFmt numFmtId="164" formatCode="0.0"/>
      <fill>
        <patternFill patternType="solid">
          <fgColor indexed="64"/>
          <bgColor theme="9" tint="0.59999389629810485"/>
        </patternFill>
      </fill>
      <alignment horizontal="center" vertical="bottom" textRotation="0" wrapText="1" indent="0" justifyLastLine="0" shrinkToFit="0" readingOrder="0"/>
      <border diagonalUp="0" diagonalDown="0">
        <left style="thin">
          <color theme="9" tint="-0.24994659260841701"/>
        </left>
        <right/>
        <top style="thin">
          <color theme="9" tint="-0.24994659260841701"/>
        </top>
        <bottom style="thin">
          <color theme="9" tint="-0.24994659260841701"/>
        </bottom>
        <vertical/>
        <horizontal/>
      </border>
    </dxf>
    <dxf>
      <numFmt numFmtId="164" formatCode="0.0"/>
      <alignment horizontal="center" vertical="center" textRotation="0" indent="0" justifyLastLine="0" shrinkToFit="0" readingOrder="0"/>
      <border diagonalUp="0" diagonalDown="0" outline="0">
        <left/>
        <right style="thin">
          <color theme="9" tint="-0.24994659260841701"/>
        </right>
        <top style="thin">
          <color theme="9" tint="-0.24994659260841701"/>
        </top>
        <bottom style="thin">
          <color theme="9" tint="-0.24994659260841701"/>
        </bottom>
      </border>
    </dxf>
    <dxf>
      <font>
        <b val="0"/>
        <sz val="12"/>
      </font>
      <numFmt numFmtId="164"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horizontal/>
      </border>
    </dxf>
    <dxf>
      <numFmt numFmtId="164" formatCode="0.0"/>
      <alignment horizontal="center" vertical="center" textRotation="0" indent="0" justifyLastLine="0" shrinkToFit="0" readingOrder="0"/>
      <border diagonalUp="0" diagonalDown="0" outline="0">
        <left style="thin">
          <color theme="9" tint="-0.24994659260841701"/>
        </left>
        <right/>
        <top style="thin">
          <color theme="9" tint="-0.24994659260841701"/>
        </top>
        <bottom style="thin">
          <color theme="9" tint="-0.24994659260841701"/>
        </bottom>
      </border>
    </dxf>
    <dxf>
      <numFmt numFmtId="164" formatCode="0.0"/>
      <alignment horizontal="center" vertical="center" textRotation="0" indent="0" justifyLastLine="0" shrinkToFit="0" readingOrder="0"/>
      <border diagonalUp="0" diagonalDown="0" outline="0">
        <left style="thin">
          <color theme="9" tint="-0.24994659260841701"/>
        </left>
        <right/>
        <top style="thin">
          <color theme="9" tint="-0.24994659260841701"/>
        </top>
        <bottom style="thin">
          <color theme="9" tint="-0.24994659260841701"/>
        </bottom>
      </border>
    </dxf>
    <dxf>
      <numFmt numFmtId="164" formatCode="0.0"/>
      <alignment horizontal="center" vertical="center"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center"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center"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horizontal/>
      </border>
    </dxf>
    <dxf>
      <alignment horizontal="general" vertical="center" textRotation="0" wrapText="1" indent="0" justifyLastLine="0" shrinkToFit="0" readingOrder="0"/>
      <border diagonalUp="0" diagonalDown="0">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border>
        <top style="thin">
          <color rgb="FF548235"/>
        </top>
      </border>
    </dxf>
    <dxf>
      <border diagonalUp="0" diagonalDown="0">
        <left style="medium">
          <color rgb="FF548235"/>
        </left>
        <right style="medium">
          <color rgb="FF548235"/>
        </right>
        <top style="medium">
          <color rgb="FF548235"/>
        </top>
        <bottom style="medium">
          <color rgb="FF548235"/>
        </bottom>
      </border>
    </dxf>
    <dxf>
      <alignment vertical="center" textRotation="0" indent="0" justifyLastLine="0" shrinkToFit="0" readingOrder="0"/>
    </dxf>
    <dxf>
      <border>
        <bottom style="thin">
          <color rgb="FF548235"/>
        </bottom>
      </border>
    </dxf>
    <dxf>
      <alignment vertical="center" textRotation="0" indent="0" justifyLastLine="0" shrinkToFit="0" readingOrder="0"/>
      <border diagonalUp="0" diagonalDown="0">
        <left style="thin">
          <color theme="9" tint="-0.24994659260841701"/>
        </left>
        <right style="thin">
          <color theme="9" tint="-0.24994659260841701"/>
        </right>
        <top/>
        <bottom/>
        <vertical style="thin">
          <color theme="9" tint="-0.24994659260841701"/>
        </vertical>
        <horizontal style="thin">
          <color theme="9" tint="-0.24994659260841701"/>
        </horizontal>
      </border>
    </dxf>
    <dxf>
      <numFmt numFmtId="164" formatCode="0.0"/>
      <alignment horizontal="center" vertical="bottom" textRotation="0" indent="0" justifyLastLine="0" shrinkToFit="0" readingOrder="0"/>
      <border diagonalUp="0" diagonalDown="0">
        <left style="thin">
          <color theme="9" tint="-0.24994659260841701"/>
        </left>
        <right style="medium">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bottom"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bottom"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bottom"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bottom"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bottom"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bottom" textRotation="0"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font>
        <b val="0"/>
        <sz val="12"/>
      </font>
      <numFmt numFmtId="164" formatCode="0.0"/>
      <fill>
        <patternFill patternType="none">
          <fgColor indexed="64"/>
          <bgColor auto="1"/>
        </patternFill>
      </fill>
      <alignment horizontal="center" vertical="center" textRotation="0" wrapText="1"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font>
        <b/>
        <sz val="12"/>
      </font>
      <numFmt numFmtId="164" formatCode="0.0"/>
      <fill>
        <patternFill patternType="solid">
          <fgColor indexed="64"/>
          <bgColor theme="9" tint="0.59999389629810485"/>
        </patternFill>
      </fill>
      <alignment horizontal="center" vertical="bottom" textRotation="0" wrapText="0"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numFmt numFmtId="164" formatCode="0.0"/>
      <alignment horizontal="center" vertical="bottom"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bottom"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bottom"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alignment vertical="bottom" textRotation="0" indent="0" justifyLastLine="0" shrinkToFit="0" readingOrder="0"/>
      <border diagonalUp="0" diagonalDown="0">
        <left style="medium">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alignment vertical="bottom" textRotation="0" indent="0" justifyLastLine="0" shrinkToFit="0" readingOrder="0"/>
    </dxf>
    <dxf>
      <alignment vertical="bottom" textRotation="0" indent="0" justifyLastLine="0" shrinkToFit="0" readingOrder="0"/>
      <border diagonalUp="0" diagonalDown="0">
        <left style="thin">
          <color theme="9" tint="-0.24994659260841701"/>
        </left>
        <right style="thin">
          <color theme="9" tint="-0.24994659260841701"/>
        </right>
        <top/>
        <bottom/>
        <vertical style="thin">
          <color theme="9" tint="-0.24994659260841701"/>
        </vertical>
        <horizontal style="thin">
          <color theme="9" tint="-0.24994659260841701"/>
        </horizontal>
      </border>
    </dxf>
    <dxf>
      <alignment horizontal="general" vertical="center" textRotation="0" wrapText="1" indent="0" justifyLastLine="0" shrinkToFit="0" readingOrder="0"/>
      <border diagonalUp="0" diagonalDown="0" outline="0">
        <left style="thin">
          <color theme="9" tint="-0.24994659260841701"/>
        </left>
        <right/>
        <top style="thin">
          <color theme="9" tint="-0.24994659260841701"/>
        </top>
        <bottom style="thin">
          <color theme="9" tint="-0.24994659260841701"/>
        </bottom>
      </border>
    </dxf>
    <dxf>
      <alignment horizontal="center" vertical="center" textRotation="0" wrapText="0"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alignment horizontal="general" vertical="center" textRotation="0" wrapText="1" indent="0" justifyLastLine="0" shrinkToFit="0" readingOrder="0"/>
      <border diagonalUp="0" diagonalDown="0" outline="0">
        <left/>
        <right style="thin">
          <color theme="9" tint="-0.24994659260841701"/>
        </right>
        <top style="thin">
          <color theme="9" tint="-0.24994659260841701"/>
        </top>
        <bottom style="thin">
          <color theme="9" tint="-0.24994659260841701"/>
        </bottom>
      </border>
    </dxf>
    <dxf>
      <border>
        <top style="thin">
          <color theme="9" tint="-0.24994659260841701"/>
        </top>
      </border>
    </dxf>
    <dxf>
      <border diagonalUp="0" diagonalDown="0">
        <left style="medium">
          <color theme="9" tint="-0.24994659260841701"/>
        </left>
        <right style="medium">
          <color theme="9" tint="-0.24994659260841701"/>
        </right>
        <top style="medium">
          <color theme="9" tint="-0.24994659260841701"/>
        </top>
        <bottom style="medium">
          <color theme="9" tint="-0.24994659260841701"/>
        </bottom>
      </border>
    </dxf>
    <dxf>
      <alignment vertical="center" textRotation="0" indent="0" justifyLastLine="0" shrinkToFit="0" readingOrder="0"/>
    </dxf>
    <dxf>
      <border>
        <bottom style="thin">
          <color theme="9" tint="-0.24994659260841701"/>
        </bottom>
      </border>
    </dxf>
    <dxf>
      <alignment vertical="center" textRotation="0" indent="0" justifyLastLine="0" shrinkToFit="0" readingOrder="0"/>
      <border diagonalUp="0" diagonalDown="0" outline="0">
        <left style="thin">
          <color theme="9" tint="-0.24994659260841701"/>
        </left>
        <right style="thin">
          <color theme="9" tint="-0.24994659260841701"/>
        </right>
        <top/>
        <bottom/>
      </border>
    </dxf>
    <dxf>
      <border diagonalUp="0" diagonalDown="0">
        <left/>
        <right/>
        <top/>
        <bottom/>
      </border>
    </dxf>
    <dxf>
      <alignment vertical="center" textRotation="0" indent="0" justifyLastLine="0" shrinkToFit="0" readingOrder="0"/>
      <border diagonalUp="0" diagonalDown="0" outline="0">
        <left style="thin">
          <color theme="9" tint="-0.24994659260841701"/>
        </left>
        <right style="thin">
          <color theme="9" tint="-0.24994659260841701"/>
        </right>
        <top/>
        <bottom/>
      </border>
    </dxf>
    <dxf>
      <alignment horizontal="general" vertical="center" textRotation="0" wrapText="1" indent="0" justifyLastLine="0" shrinkToFit="0" readingOrder="0"/>
      <border diagonalUp="0" diagonalDown="0">
        <left style="thin">
          <color theme="9" tint="-0.24994659260841701"/>
        </left>
        <right/>
        <top style="thin">
          <color theme="9" tint="-0.24994659260841701"/>
        </top>
        <bottom style="thin">
          <color theme="9" tint="-0.24994659260841701"/>
        </bottom>
        <vertical/>
        <horizontal/>
      </border>
    </dxf>
    <dxf>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horizontal/>
      </border>
    </dxf>
    <dxf>
      <alignment horizontal="general" vertical="center" textRotation="0" wrapText="1" indent="0" justifyLastLine="0" shrinkToFit="0" readingOrder="0"/>
      <border diagonalUp="0" diagonalDown="0">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border>
        <top style="thin">
          <color theme="9" tint="-0.24994659260841701"/>
        </top>
      </border>
    </dxf>
    <dxf>
      <border diagonalUp="0" diagonalDown="0">
        <left style="medium">
          <color theme="9" tint="-0.24994659260841701"/>
        </left>
        <right style="medium">
          <color theme="9" tint="-0.24994659260841701"/>
        </right>
        <top style="medium">
          <color theme="9" tint="-0.24994659260841701"/>
        </top>
        <bottom style="medium">
          <color theme="9" tint="-0.24994659260841701"/>
        </bottom>
      </border>
    </dxf>
    <dxf>
      <alignment vertical="center" textRotation="0" wrapText="1" indent="0" justifyLastLine="0" shrinkToFit="0" readingOrder="0"/>
    </dxf>
    <dxf>
      <border>
        <bottom style="thin">
          <color theme="9" tint="-0.24994659260841701"/>
        </bottom>
      </border>
    </dxf>
    <dxf>
      <alignment vertical="center" textRotation="0" indent="0" justifyLastLine="0" shrinkToFit="0" readingOrder="0"/>
      <border diagonalUp="0" diagonalDown="0">
        <left style="thin">
          <color theme="9" tint="-0.24994659260841701"/>
        </left>
        <right style="thin">
          <color theme="9" tint="-0.24994659260841701"/>
        </right>
        <top/>
        <bottom/>
        <vertical style="thin">
          <color theme="9" tint="-0.24994659260841701"/>
        </vertical>
        <horizontal style="thin">
          <color theme="9" tint="-0.24994659260841701"/>
        </horizontal>
      </border>
    </dxf>
    <dxf>
      <alignment horizontal="general" vertical="center" textRotation="0" wrapText="1" indent="0" justifyLastLine="0" shrinkToFit="0" readingOrder="0"/>
      <border diagonalUp="0" diagonalDown="0">
        <left style="thin">
          <color theme="9" tint="-0.24994659260841701"/>
        </left>
        <right/>
        <top style="thin">
          <color theme="9" tint="-0.24994659260841701"/>
        </top>
        <bottom style="thin">
          <color theme="9" tint="-0.24994659260841701"/>
        </bottom>
        <vertical style="thin">
          <color theme="9" tint="-0.24994659260841701"/>
        </vertical>
        <horizontal style="thin">
          <color theme="9" tint="-0.24994659260841701"/>
        </horizontal>
      </border>
    </dxf>
    <dxf>
      <alignment horizontal="center" vertical="center" textRotation="0" wrapText="1"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alignment vertical="center" textRotation="0" indent="0" justifyLastLine="0" shrinkToFit="0" readingOrder="0"/>
      <border diagonalUp="0" diagonalDown="0">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border>
        <top style="thin">
          <color theme="9" tint="-0.24994659260841701"/>
        </top>
      </border>
    </dxf>
    <dxf>
      <border diagonalUp="0" diagonalDown="0">
        <left style="thin">
          <color theme="9" tint="-0.24994659260841701"/>
        </left>
        <right style="thin">
          <color theme="9" tint="-0.24994659260841701"/>
        </right>
        <top style="thin">
          <color theme="9" tint="-0.24994659260841701"/>
        </top>
        <bottom style="thin">
          <color theme="9" tint="-0.24994659260841701"/>
        </bottom>
      </border>
    </dxf>
    <dxf>
      <alignment vertical="center" textRotation="0" indent="0" justifyLastLine="0" shrinkToFit="0" readingOrder="0"/>
    </dxf>
    <dxf>
      <border>
        <bottom style="thin">
          <color theme="9" tint="-0.24994659260841701"/>
        </bottom>
      </border>
    </dxf>
    <dxf>
      <alignment vertical="center" textRotation="0" indent="0" justifyLastLine="0" shrinkToFit="0" readingOrder="0"/>
      <border diagonalUp="0" diagonalDown="0">
        <left style="thin">
          <color theme="9" tint="-0.24994659260841701"/>
        </left>
        <right style="thin">
          <color theme="9" tint="-0.24994659260841701"/>
        </right>
        <top/>
        <bottom/>
        <vertical style="thin">
          <color theme="9" tint="-0.24994659260841701"/>
        </vertical>
        <horizontal style="thin">
          <color theme="9" tint="-0.24994659260841701"/>
        </horizontal>
      </border>
    </dxf>
    <dxf>
      <font>
        <strike val="0"/>
        <outline val="0"/>
        <shadow val="0"/>
        <u val="none"/>
        <vertAlign val="baseline"/>
        <sz val="12"/>
        <name val="Calibri"/>
        <family val="2"/>
        <scheme val="minor"/>
      </font>
      <alignment horizontal="general" vertical="center" textRotation="0" wrapText="1" indent="0" justifyLastLine="0" shrinkToFit="0" readingOrder="0"/>
      <border diagonalUp="0" diagonalDown="0">
        <left style="thin">
          <color theme="9" tint="-0.24994659260841701"/>
        </left>
        <right/>
        <top style="thin">
          <color theme="9" tint="-0.24994659260841701"/>
        </top>
        <bottom style="thin">
          <color theme="9" tint="-0.24994659260841701"/>
        </bottom>
        <vertical/>
        <horizontal/>
      </border>
    </dxf>
    <dxf>
      <font>
        <strike val="0"/>
        <outline val="0"/>
        <shadow val="0"/>
        <u val="none"/>
        <vertAlign val="baseline"/>
        <sz val="12"/>
        <name val="Calibri"/>
        <family val="2"/>
        <scheme val="minor"/>
      </font>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horizontal/>
      </border>
    </dxf>
    <dxf>
      <font>
        <strike val="0"/>
        <outline val="0"/>
        <shadow val="0"/>
        <u val="none"/>
        <vertAlign val="baseline"/>
        <sz val="12"/>
        <name val="Calibri"/>
        <family val="2"/>
        <scheme val="minor"/>
      </font>
      <alignment horizontal="general" vertical="center" textRotation="0" wrapText="1" indent="0" justifyLastLine="0" shrinkToFit="0" readingOrder="0"/>
      <border diagonalUp="0" diagonalDown="0">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border>
        <top style="thin">
          <color theme="9" tint="-0.24994659260841701"/>
        </top>
      </border>
    </dxf>
    <dxf>
      <border diagonalUp="0" diagonalDown="0">
        <left style="medium">
          <color theme="9" tint="-0.24994659260841701"/>
        </left>
        <right style="medium">
          <color theme="9" tint="-0.24994659260841701"/>
        </right>
        <top style="medium">
          <color theme="9" tint="-0.24994659260841701"/>
        </top>
        <bottom style="medium">
          <color theme="9" tint="-0.24994659260841701"/>
        </bottom>
      </border>
    </dxf>
    <dxf>
      <font>
        <strike val="0"/>
        <outline val="0"/>
        <shadow val="0"/>
        <u val="none"/>
        <vertAlign val="baseline"/>
        <sz val="12"/>
        <name val="Calibri"/>
        <family val="2"/>
        <scheme val="minor"/>
      </font>
      <alignment vertical="center" textRotation="0" indent="0" justifyLastLine="0" shrinkToFit="0" readingOrder="0"/>
    </dxf>
    <dxf>
      <border>
        <bottom style="thin">
          <color theme="9" tint="-0.24994659260841701"/>
        </bottom>
      </border>
    </dxf>
    <dxf>
      <font>
        <strike val="0"/>
        <outline val="0"/>
        <shadow val="0"/>
        <u val="none"/>
        <vertAlign val="baseline"/>
        <sz val="12"/>
        <name val="Calibri"/>
        <family val="2"/>
        <scheme val="minor"/>
      </font>
      <alignment vertical="center" textRotation="0" indent="0" justifyLastLine="0" shrinkToFit="0" readingOrder="0"/>
      <border diagonalUp="0" diagonalDown="0">
        <left style="thin">
          <color theme="9" tint="-0.24994659260841701"/>
        </left>
        <right style="thin">
          <color theme="9" tint="-0.24994659260841701"/>
        </right>
        <top/>
        <bottom/>
        <vertical style="thin">
          <color theme="9" tint="-0.24994659260841701"/>
        </vertical>
        <horizontal style="thin">
          <color theme="9" tint="-0.24994659260841701"/>
        </horizontal>
      </border>
    </dxf>
    <dxf>
      <font>
        <strike val="0"/>
        <outline val="0"/>
        <shadow val="0"/>
        <u val="none"/>
        <vertAlign val="baseline"/>
        <sz val="12"/>
        <name val="Calibri"/>
        <family val="2"/>
        <scheme val="minor"/>
      </font>
      <alignment horizontal="left" vertical="center" textRotation="0" wrapText="1" indent="0" justifyLastLine="0" shrinkToFit="0" readingOrder="0"/>
      <border diagonalUp="0" diagonalDown="0">
        <left style="thin">
          <color theme="9" tint="-0.24994659260841701"/>
        </left>
        <right/>
        <top style="thin">
          <color theme="9" tint="-0.24994659260841701"/>
        </top>
        <bottom style="thin">
          <color theme="9" tint="-0.24994659260841701"/>
        </bottom>
        <vertical style="thin">
          <color theme="9" tint="-0.24994659260841701"/>
        </vertical>
        <horizontal style="thin">
          <color theme="9" tint="-0.24994659260841701"/>
        </horizontal>
      </border>
    </dxf>
    <dxf>
      <font>
        <strike val="0"/>
        <outline val="0"/>
        <shadow val="0"/>
        <u val="none"/>
        <vertAlign val="baseline"/>
        <sz val="12"/>
        <name val="Calibri"/>
        <family val="2"/>
        <scheme val="minor"/>
      </font>
      <alignment horizontal="center" vertical="center" textRotation="0" wrapText="1"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font>
        <strike val="0"/>
        <outline val="0"/>
        <shadow val="0"/>
        <u val="none"/>
        <vertAlign val="baseline"/>
        <sz val="12"/>
        <name val="Calibri"/>
        <family val="2"/>
        <scheme val="minor"/>
      </font>
      <alignment horizontal="left" vertical="center" textRotation="0" wrapText="1" indent="0" justifyLastLine="0" shrinkToFit="0" readingOrder="0"/>
      <border diagonalUp="0" diagonalDown="0">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border>
        <top style="thin">
          <color theme="9" tint="-0.24994659260841701"/>
        </top>
      </border>
    </dxf>
    <dxf>
      <border diagonalUp="0" diagonalDown="0">
        <left style="medium">
          <color theme="9" tint="-0.24994659260841701"/>
        </left>
        <right style="medium">
          <color theme="9" tint="-0.24994659260841701"/>
        </right>
        <top style="medium">
          <color theme="9" tint="-0.24994659260841701"/>
        </top>
        <bottom style="medium">
          <color theme="9" tint="-0.24994659260841701"/>
        </bottom>
      </border>
    </dxf>
    <dxf>
      <font>
        <strike val="0"/>
        <outline val="0"/>
        <shadow val="0"/>
        <u val="none"/>
        <vertAlign val="baseline"/>
        <sz val="12"/>
        <name val="Calibri"/>
        <family val="2"/>
        <scheme val="minor"/>
      </font>
      <alignment horizontal="left" vertical="center" textRotation="0" wrapText="1" indent="0" justifyLastLine="0" shrinkToFit="0" readingOrder="0"/>
    </dxf>
    <dxf>
      <border>
        <bottom style="thin">
          <color theme="9" tint="-0.24994659260841701"/>
        </bottom>
      </border>
    </dxf>
    <dxf>
      <font>
        <strike val="0"/>
        <outline val="0"/>
        <shadow val="0"/>
        <u val="none"/>
        <vertAlign val="baseline"/>
        <sz val="12"/>
        <name val="Calibri"/>
        <family val="2"/>
        <scheme val="minor"/>
      </font>
      <alignment horizontal="left" vertical="center" textRotation="0" wrapText="1" indent="0" justifyLastLine="0" shrinkToFit="0" readingOrder="0"/>
      <border diagonalUp="0" diagonalDown="0">
        <left style="thin">
          <color theme="9" tint="-0.24994659260841701"/>
        </left>
        <right style="thin">
          <color theme="9" tint="-0.24994659260841701"/>
        </right>
        <top/>
        <bottom/>
        <vertical style="thin">
          <color theme="9" tint="-0.24994659260841701"/>
        </vertical>
        <horizontal style="thin">
          <color theme="9" tint="-0.24994659260841701"/>
        </horizontal>
      </border>
    </dxf>
    <dxf>
      <font>
        <strike val="0"/>
        <outline val="0"/>
        <shadow val="0"/>
        <u val="none"/>
        <vertAlign val="baseline"/>
        <name val="Calibri"/>
        <family val="2"/>
        <scheme val="minor"/>
      </font>
      <alignment horizontal="general" vertical="center" textRotation="0" wrapText="1" indent="0" justifyLastLine="0" shrinkToFit="0" readingOrder="0"/>
      <border diagonalUp="0" diagonalDown="0">
        <left style="thin">
          <color theme="9" tint="-0.24994659260841701"/>
        </left>
        <right/>
        <top style="thin">
          <color theme="9" tint="-0.24994659260841701"/>
        </top>
        <bottom style="thin">
          <color theme="9" tint="-0.24994659260841701"/>
        </bottom>
        <vertical/>
        <horizontal/>
      </border>
    </dxf>
    <dxf>
      <font>
        <strike val="0"/>
        <outline val="0"/>
        <shadow val="0"/>
        <u val="none"/>
        <vertAlign val="baseline"/>
        <name val="Calibri"/>
        <family val="2"/>
        <scheme val="minor"/>
      </font>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horizontal/>
      </border>
    </dxf>
    <dxf>
      <font>
        <strike val="0"/>
        <outline val="0"/>
        <shadow val="0"/>
        <u val="none"/>
        <vertAlign val="baseline"/>
        <name val="Calibri"/>
        <family val="2"/>
        <scheme val="minor"/>
      </font>
      <alignment horizontal="general" vertical="center" textRotation="0" wrapText="1" indent="0" justifyLastLine="0" shrinkToFit="0" readingOrder="0"/>
      <border diagonalUp="0" diagonalDown="0">
        <left/>
        <right style="thin">
          <color theme="9" tint="-0.24994659260841701"/>
        </right>
        <top style="thin">
          <color theme="9" tint="-0.24994659260841701"/>
        </top>
        <bottom style="thin">
          <color theme="9" tint="-0.24994659260841701"/>
        </bottom>
      </border>
    </dxf>
    <dxf>
      <border>
        <top style="thin">
          <color theme="9" tint="-0.24994659260841701"/>
        </top>
      </border>
    </dxf>
    <dxf>
      <border diagonalUp="0" diagonalDown="0">
        <left style="medium">
          <color theme="9" tint="-0.24994659260841701"/>
        </left>
        <right style="medium">
          <color theme="9" tint="-0.24994659260841701"/>
        </right>
        <top style="medium">
          <color theme="9" tint="-0.24994659260841701"/>
        </top>
        <bottom style="medium">
          <color theme="9" tint="-0.24994659260841701"/>
        </bottom>
      </border>
    </dxf>
    <dxf>
      <font>
        <strike val="0"/>
        <outline val="0"/>
        <shadow val="0"/>
        <u val="none"/>
        <vertAlign val="baseline"/>
        <name val="Calibri"/>
        <family val="2"/>
        <scheme val="minor"/>
      </font>
      <alignment vertical="center" textRotation="0" indent="0" justifyLastLine="0" shrinkToFit="0" readingOrder="0"/>
    </dxf>
    <dxf>
      <border>
        <bottom style="thin">
          <color theme="9" tint="-0.24994659260841701"/>
        </bottom>
      </border>
    </dxf>
    <dxf>
      <font>
        <strike val="0"/>
        <outline val="0"/>
        <shadow val="0"/>
        <u val="none"/>
        <vertAlign val="baseline"/>
        <name val="Calibri"/>
        <family val="2"/>
        <scheme val="minor"/>
      </font>
      <alignment vertical="center" textRotation="0" indent="0" justifyLastLine="0" shrinkToFit="0" readingOrder="0"/>
      <border diagonalUp="0" diagonalDown="0">
        <left style="thin">
          <color theme="9" tint="-0.24994659260841701"/>
        </left>
        <right style="thin">
          <color theme="9" tint="-0.24994659260841701"/>
        </right>
        <top/>
        <bottom/>
      </border>
    </dxf>
    <dxf>
      <font>
        <strike val="0"/>
        <outline val="0"/>
        <shadow val="0"/>
        <u val="none"/>
        <vertAlign val="baseline"/>
        <name val="Calibri"/>
        <family val="2"/>
        <scheme val="minor"/>
      </font>
      <alignment horizontal="general" vertical="center" textRotation="0" wrapText="1" indent="0" justifyLastLine="0" shrinkToFit="0" readingOrder="0"/>
      <border diagonalUp="0" diagonalDown="0">
        <left style="thin">
          <color theme="9" tint="-0.24994659260841701"/>
        </left>
        <right/>
        <top style="thin">
          <color theme="9" tint="-0.24994659260841701"/>
        </top>
        <bottom style="thin">
          <color theme="9" tint="-0.24994659260841701"/>
        </bottom>
      </border>
    </dxf>
    <dxf>
      <font>
        <strike val="0"/>
        <outline val="0"/>
        <shadow val="0"/>
        <u val="none"/>
        <vertAlign val="baseline"/>
        <name val="Calibri"/>
        <family val="2"/>
        <scheme val="minor"/>
      </font>
      <alignment horizontal="center" vertical="center" textRotation="0" wrapText="1"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border>
    </dxf>
    <dxf>
      <font>
        <strike val="0"/>
        <outline val="0"/>
        <shadow val="0"/>
        <u val="none"/>
        <vertAlign val="baseline"/>
        <name val="Calibri"/>
        <family val="2"/>
        <scheme val="minor"/>
      </font>
      <alignment vertical="center" textRotation="0" wrapText="1" indent="0" justifyLastLine="0" shrinkToFit="0" readingOrder="0"/>
      <border diagonalUp="0" diagonalDown="0">
        <left/>
        <right style="thin">
          <color theme="9" tint="-0.24994659260841701"/>
        </right>
        <top style="thin">
          <color theme="9" tint="-0.24994659260841701"/>
        </top>
        <bottom style="thin">
          <color theme="9" tint="-0.24994659260841701"/>
        </bottom>
      </border>
    </dxf>
    <dxf>
      <border diagonalUp="0" diagonalDown="0">
        <left style="thin">
          <color theme="9" tint="-0.24994659260841701"/>
        </left>
        <right style="thin">
          <color theme="9" tint="-0.24994659260841701"/>
        </right>
        <top style="thin">
          <color theme="9" tint="-0.24994659260841701"/>
        </top>
        <bottom style="thin">
          <color theme="9" tint="-0.24994659260841701"/>
        </bottom>
      </border>
    </dxf>
    <dxf>
      <font>
        <strike val="0"/>
        <outline val="0"/>
        <shadow val="0"/>
        <u val="none"/>
        <vertAlign val="baseline"/>
        <name val="Calibri"/>
        <family val="2"/>
        <scheme val="minor"/>
      </font>
      <alignment vertical="center" textRotation="0" wrapText="1" indent="0" justifyLastLine="0" shrinkToFit="0" readingOrder="0"/>
    </dxf>
    <dxf>
      <font>
        <strike val="0"/>
        <outline val="0"/>
        <shadow val="0"/>
        <u val="none"/>
        <vertAlign val="baseline"/>
        <name val="Calibri"/>
        <family val="2"/>
        <scheme val="minor"/>
      </font>
      <alignment vertical="center" textRotation="0" indent="0" justifyLastLine="0" shrinkToFit="0" readingOrder="0"/>
      <border diagonalUp="0" diagonalDown="0">
        <left style="thin">
          <color theme="9" tint="-0.24994659260841701"/>
        </left>
        <right style="thin">
          <color theme="9" tint="-0.24994659260841701"/>
        </right>
        <top/>
        <bottom/>
      </border>
    </dxf>
    <dxf>
      <alignment horizontal="general" vertical="center" textRotation="0" wrapText="1" indent="0" justifyLastLine="0" shrinkToFit="0" readingOrder="0"/>
      <border diagonalUp="0" diagonalDown="0">
        <left style="thin">
          <color theme="9" tint="-0.24994659260841701"/>
        </left>
        <right style="medium">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alignment horizontal="center" vertical="center" textRotation="0" wrapText="1"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alignment horizontal="general" vertical="center" textRotation="0" wrapText="1" indent="0" justifyLastLine="0" shrinkToFit="0" readingOrder="0"/>
      <border diagonalUp="0" diagonalDown="0">
        <left style="medium">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border>
        <top style="thin">
          <color theme="9" tint="-0.24994659260841701"/>
        </top>
      </border>
    </dxf>
    <dxf>
      <border diagonalUp="0" diagonalDown="0">
        <left style="medium">
          <color theme="9" tint="-0.24994659260841701"/>
        </left>
        <right style="medium">
          <color theme="9" tint="-0.24994659260841701"/>
        </right>
        <top style="medium">
          <color theme="9" tint="-0.24994659260841701"/>
        </top>
        <bottom style="medium">
          <color theme="9" tint="-0.24994659260841701"/>
        </bottom>
      </border>
    </dxf>
    <dxf>
      <alignment vertical="center" textRotation="0" wrapText="1" justifyLastLine="0" shrinkToFit="0" readingOrder="0"/>
    </dxf>
    <dxf>
      <border>
        <bottom style="thin">
          <color theme="9" tint="-0.24994659260841701"/>
        </bottom>
      </border>
    </dxf>
    <dxf>
      <alignment vertical="center" textRotation="0" wrapText="1" justifyLastLine="0" shrinkToFit="0" readingOrder="0"/>
      <border diagonalUp="0" diagonalDown="0">
        <left style="thin">
          <color theme="9" tint="-0.24994659260841701"/>
        </left>
        <right style="thin">
          <color theme="9" tint="-0.24994659260841701"/>
        </right>
        <top/>
        <bottom/>
        <vertical style="thin">
          <color theme="9" tint="-0.24994659260841701"/>
        </vertical>
        <horizontal style="thin">
          <color theme="9" tint="-0.24994659260841701"/>
        </horizontal>
      </border>
    </dxf>
    <dxf>
      <font>
        <sz val="10"/>
      </font>
      <alignment horizontal="left" vertical="center" textRotation="0" wrapText="1" indent="0" justifyLastLine="0" shrinkToFit="0" readingOrder="0"/>
      <border diagonalUp="0" diagonalDown="0">
        <left style="thin">
          <color theme="9" tint="-0.24994659260841701"/>
        </left>
        <right style="medium">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alignment vertical="center" textRotation="0" indent="0" justifyLastLine="0" shrinkToFit="0" readingOrder="0"/>
      <border diagonalUp="0" diagonalDown="0">
        <left style="medium">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border diagonalUp="0" diagonalDown="0">
        <left style="thin">
          <color theme="9" tint="-0.24994659260841701"/>
        </left>
        <right style="thin">
          <color theme="9" tint="-0.24994659260841701"/>
        </right>
        <top/>
        <bottom/>
      </border>
    </dxf>
    <dxf>
      <alignment vertical="center" textRotation="0" indent="0" justifyLastLine="0" shrinkToFit="0" readingOrder="0"/>
    </dxf>
    <dxf>
      <alignment vertical="center" textRotation="0" indent="0" justifyLastLine="0" shrinkToFit="0" readingOrder="0"/>
      <border diagonalUp="0" diagonalDown="0">
        <left style="thin">
          <color theme="9" tint="-0.24994659260841701"/>
        </left>
        <right style="thin">
          <color theme="9" tint="-0.24994659260841701"/>
        </right>
        <top/>
        <bottom/>
        <vertical style="thin">
          <color theme="9" tint="-0.24994659260841701"/>
        </vertical>
        <horizontal style="thin">
          <color theme="9" tint="-0.24994659260841701"/>
        </horizontal>
      </border>
    </dxf>
    <dxf>
      <alignment horizontal="general" vertical="center" textRotation="0" wrapText="1" indent="0" justifyLastLine="0" shrinkToFit="0" readingOrder="0"/>
      <border diagonalUp="0" diagonalDown="0">
        <left style="thin">
          <color theme="9" tint="-0.24994659260841701"/>
        </left>
        <right/>
        <top style="thin">
          <color theme="9" tint="-0.24994659260841701"/>
        </top>
        <bottom style="thin">
          <color theme="9" tint="-0.24994659260841701"/>
        </bottom>
        <vertical style="thin">
          <color theme="9" tint="-0.24994659260841701"/>
        </vertical>
        <horizontal style="thin">
          <color theme="9" tint="-0.24994659260841701"/>
        </horizontal>
      </border>
    </dxf>
    <dxf>
      <alignment horizontal="center" vertical="center" textRotation="0" wrapText="1"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alignment vertical="center" textRotation="0" wrapText="1" indent="0" justifyLastLine="0" shrinkToFit="0" readingOrder="0"/>
      <border diagonalUp="0" diagonalDown="0">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border>
        <top style="thin">
          <color theme="9" tint="-0.24994659260841701"/>
        </top>
      </border>
    </dxf>
    <dxf>
      <border diagonalUp="0" diagonalDown="0">
        <left style="medium">
          <color theme="9" tint="-0.24994659260841701"/>
        </left>
        <right style="medium">
          <color theme="9" tint="-0.24994659260841701"/>
        </right>
        <top style="medium">
          <color theme="9" tint="-0.24994659260841701"/>
        </top>
        <bottom style="medium">
          <color theme="9" tint="-0.24994659260841701"/>
        </bottom>
      </border>
    </dxf>
    <dxf>
      <alignment vertical="center" textRotation="0" wrapText="1" indent="0" justifyLastLine="0" shrinkToFit="0" readingOrder="0"/>
    </dxf>
    <dxf>
      <border>
        <bottom style="thin">
          <color theme="9" tint="-0.24994659260841701"/>
        </bottom>
      </border>
    </dxf>
    <dxf>
      <alignment vertical="center" textRotation="0" indent="0" justifyLastLine="0" shrinkToFit="0" readingOrder="0"/>
      <border diagonalUp="0" diagonalDown="0">
        <left style="thin">
          <color theme="9" tint="-0.24994659260841701"/>
        </left>
        <right style="thin">
          <color theme="9" tint="-0.24994659260841701"/>
        </right>
        <top/>
        <bottom/>
        <vertical style="thin">
          <color theme="9" tint="-0.24994659260841701"/>
        </vertical>
        <horizontal style="thin">
          <color theme="9" tint="-0.24994659260841701"/>
        </horizontal>
      </border>
    </dxf>
    <dxf>
      <alignment horizontal="general" vertical="center" textRotation="0" wrapText="1" indent="0" justifyLastLine="0" shrinkToFit="0" readingOrder="0"/>
      <border diagonalUp="0" diagonalDown="0" outline="0">
        <left style="thin">
          <color theme="9" tint="-0.24994659260841701"/>
        </left>
        <right/>
        <top style="thin">
          <color theme="9" tint="-0.24994659260841701"/>
        </top>
        <bottom style="thin">
          <color theme="9" tint="-0.24994659260841701"/>
        </bottom>
      </border>
    </dxf>
    <dxf>
      <alignment horizontal="center" vertical="center" textRotation="0" wrapText="0"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alignment vertical="center" textRotation="0" indent="0" justifyLastLine="0" shrinkToFit="0" readingOrder="0"/>
      <border diagonalUp="0" diagonalDown="0" outline="0">
        <left/>
        <right style="thin">
          <color theme="9" tint="-0.24994659260841701"/>
        </right>
        <top style="thin">
          <color theme="9" tint="-0.24994659260841701"/>
        </top>
        <bottom style="thin">
          <color theme="9" tint="-0.24994659260841701"/>
        </bottom>
      </border>
    </dxf>
    <dxf>
      <border>
        <top style="thin">
          <color theme="9" tint="-0.24994659260841701"/>
        </top>
      </border>
    </dxf>
    <dxf>
      <border diagonalUp="0" diagonalDown="0">
        <left style="medium">
          <color theme="9" tint="-0.24994659260841701"/>
        </left>
        <right style="medium">
          <color theme="9" tint="-0.24994659260841701"/>
        </right>
        <top style="medium">
          <color theme="9" tint="-0.24994659260841701"/>
        </top>
        <bottom style="medium">
          <color theme="9" tint="-0.24994659260841701"/>
        </bottom>
      </border>
    </dxf>
    <dxf>
      <alignment vertical="center" textRotation="0" indent="0" justifyLastLine="0" shrinkToFit="0" readingOrder="0"/>
    </dxf>
    <dxf>
      <border>
        <bottom style="thin">
          <color theme="9" tint="-0.24994659260841701"/>
        </bottom>
      </border>
    </dxf>
    <dxf>
      <alignment vertical="center" textRotation="0" indent="0" justifyLastLine="0" shrinkToFit="0" readingOrder="0"/>
      <border diagonalUp="0" diagonalDown="0" outline="0">
        <left style="thin">
          <color theme="9" tint="-0.24994659260841701"/>
        </left>
        <right style="thin">
          <color theme="9" tint="-0.24994659260841701"/>
        </right>
        <top/>
        <bottom/>
      </border>
    </dxf>
    <dxf>
      <alignment horizontal="general" vertical="center" textRotation="0" wrapText="1" indent="0" justifyLastLine="0" shrinkToFit="0" readingOrder="0"/>
      <border diagonalUp="0" diagonalDown="0">
        <left style="thin">
          <color theme="9" tint="-0.24994659260841701"/>
        </left>
        <right/>
        <top style="thin">
          <color theme="9" tint="-0.24994659260841701"/>
        </top>
        <bottom style="thin">
          <color theme="9" tint="-0.24994659260841701"/>
        </bottom>
        <vertical style="thin">
          <color theme="9" tint="-0.24994659260841701"/>
        </vertical>
        <horizontal style="thin">
          <color theme="9" tint="-0.24994659260841701"/>
        </horizontal>
      </border>
    </dxf>
    <dxf>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alignment horizontal="general" vertical="center" textRotation="0" wrapText="1" indent="0" justifyLastLine="0" shrinkToFit="0" readingOrder="0"/>
      <border diagonalUp="0" diagonalDown="0">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border>
        <top style="thin">
          <color theme="9" tint="-0.24994659260841701"/>
        </top>
      </border>
    </dxf>
    <dxf>
      <border diagonalUp="0" diagonalDown="0">
        <left style="medium">
          <color theme="9" tint="-0.24994659260841701"/>
        </left>
        <right style="medium">
          <color theme="9" tint="-0.24994659260841701"/>
        </right>
        <top style="medium">
          <color theme="9" tint="-0.24994659260841701"/>
        </top>
        <bottom style="medium">
          <color theme="9" tint="-0.24994659260841701"/>
        </bottom>
      </border>
    </dxf>
    <dxf>
      <alignment vertical="center" textRotation="0" indent="0" justifyLastLine="0" shrinkToFit="0" readingOrder="0"/>
    </dxf>
    <dxf>
      <border>
        <bottom style="thin">
          <color theme="9" tint="-0.24994659260841701"/>
        </bottom>
      </border>
    </dxf>
    <dxf>
      <alignment vertical="center" textRotation="0" indent="0" justifyLastLine="0" shrinkToFit="0" readingOrder="0"/>
      <border diagonalUp="0" diagonalDown="0">
        <left style="thin">
          <color theme="9" tint="-0.24994659260841701"/>
        </left>
        <right style="thin">
          <color theme="9" tint="-0.24994659260841701"/>
        </right>
        <top/>
        <bottom/>
        <vertical style="thin">
          <color theme="9" tint="-0.24994659260841701"/>
        </vertical>
        <horizontal style="thin">
          <color theme="9" tint="-0.24994659260841701"/>
        </horizontal>
      </border>
    </dxf>
    <dxf>
      <alignment vertical="center" textRotation="0" wrapText="1" indent="0" justifyLastLine="0" shrinkToFit="0" readingOrder="0"/>
      <border diagonalUp="0" diagonalDown="0">
        <left style="thin">
          <color theme="9" tint="-0.24994659260841701"/>
        </left>
        <right/>
        <top style="thin">
          <color theme="9" tint="-0.24994659260841701"/>
        </top>
        <bottom style="thin">
          <color theme="9" tint="-0.24994659260841701"/>
        </bottom>
        <vertical style="thin">
          <color theme="9" tint="-0.24994659260841701"/>
        </vertical>
        <horizontal style="thin">
          <color theme="9" tint="-0.24994659260841701"/>
        </horizontal>
      </border>
    </dxf>
    <dxf>
      <alignment horizontal="center" vertical="center" textRotation="0" wrapText="1"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alignment vertical="center" textRotation="0" wrapText="1" indent="0" justifyLastLine="0" shrinkToFit="0" readingOrder="0"/>
      <border diagonalUp="0" diagonalDown="0">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border>
        <top style="thin">
          <color theme="9" tint="-0.24994659260841701"/>
        </top>
      </border>
    </dxf>
    <dxf>
      <border diagonalUp="0" diagonalDown="0">
        <left style="thin">
          <color theme="9" tint="-0.24994659260841701"/>
        </left>
        <right style="thin">
          <color theme="9" tint="-0.24994659260841701"/>
        </right>
        <top style="thin">
          <color theme="9" tint="-0.24994659260841701"/>
        </top>
        <bottom style="thin">
          <color theme="9" tint="-0.24994659260841701"/>
        </bottom>
      </border>
    </dxf>
    <dxf>
      <alignment vertical="center" textRotation="0" wrapText="1" indent="0" justifyLastLine="0" shrinkToFit="0" readingOrder="0"/>
    </dxf>
    <dxf>
      <border>
        <bottom style="thin">
          <color theme="9" tint="-0.24994659260841701"/>
        </bottom>
      </border>
    </dxf>
    <dxf>
      <alignment vertical="center" textRotation="0" indent="0" justifyLastLine="0" shrinkToFit="0" readingOrder="0"/>
      <border diagonalUp="0" diagonalDown="0">
        <left style="thin">
          <color theme="9" tint="-0.24994659260841701"/>
        </left>
        <right style="thin">
          <color theme="9" tint="-0.24994659260841701"/>
        </right>
        <top/>
        <bottom/>
        <vertical style="thin">
          <color theme="9" tint="-0.24994659260841701"/>
        </vertical>
        <horizontal style="thin">
          <color theme="9" tint="-0.24994659260841701"/>
        </horizontal>
      </border>
    </dxf>
    <dxf>
      <alignment horizontal="general" vertical="center" textRotation="0" wrapText="1" indent="0" justifyLastLine="0" shrinkToFit="0" readingOrder="0"/>
      <border diagonalUp="0" diagonalDown="0">
        <left style="thin">
          <color theme="9" tint="-0.24994659260841701"/>
        </left>
        <right/>
        <top style="thin">
          <color theme="9" tint="-0.24994659260841701"/>
        </top>
        <bottom style="thin">
          <color theme="9" tint="-0.24994659260841701"/>
        </bottom>
        <vertical/>
        <horizontal/>
      </border>
    </dxf>
    <dxf>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horizontal/>
      </border>
    </dxf>
    <dxf>
      <alignment horizontal="general" vertical="center" textRotation="0" wrapText="1" indent="0" justifyLastLine="0" shrinkToFit="0" readingOrder="0"/>
      <border diagonalUp="0" diagonalDown="0">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border>
        <top style="thin">
          <color theme="9" tint="-0.24994659260841701"/>
        </top>
      </border>
    </dxf>
    <dxf>
      <border diagonalUp="0" diagonalDown="0">
        <left style="medium">
          <color theme="9" tint="-0.24994659260841701"/>
        </left>
        <right style="medium">
          <color theme="9" tint="-0.24994659260841701"/>
        </right>
        <top style="medium">
          <color theme="9" tint="-0.24994659260841701"/>
        </top>
        <bottom style="medium">
          <color theme="9" tint="-0.24994659260841701"/>
        </bottom>
      </border>
    </dxf>
    <dxf>
      <alignment vertical="center" textRotation="0" indent="0" justifyLastLine="0" shrinkToFit="0" readingOrder="0"/>
    </dxf>
    <dxf>
      <border>
        <bottom style="thin">
          <color theme="9" tint="-0.24994659260841701"/>
        </bottom>
      </border>
    </dxf>
    <dxf>
      <alignment vertical="center" textRotation="0" indent="0" justifyLastLine="0" shrinkToFit="0" readingOrder="0"/>
      <border diagonalUp="0" diagonalDown="0">
        <left style="thin">
          <color theme="9" tint="-0.24994659260841701"/>
        </left>
        <right style="thin">
          <color theme="9" tint="-0.24994659260841701"/>
        </right>
        <top/>
        <bottom/>
        <vertical style="thin">
          <color theme="9" tint="-0.24994659260841701"/>
        </vertical>
        <horizontal style="thin">
          <color theme="9" tint="-0.24994659260841701"/>
        </horizontal>
      </border>
    </dxf>
    <dxf>
      <alignment horizontal="general" vertical="center" textRotation="0" wrapText="1" indent="0" justifyLastLine="0" shrinkToFit="0" readingOrder="0"/>
      <border diagonalUp="0" diagonalDown="0">
        <left style="thin">
          <color theme="9" tint="-0.24994659260841701"/>
        </left>
        <right/>
        <top style="thin">
          <color theme="9" tint="-0.24994659260841701"/>
        </top>
        <bottom style="thin">
          <color theme="9" tint="-0.24994659260841701"/>
        </bottom>
        <vertical/>
        <horizontal/>
      </border>
    </dxf>
    <dxf>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horizontal/>
      </border>
    </dxf>
    <dxf>
      <alignment vertical="center" textRotation="0" indent="0" justifyLastLine="0" shrinkToFit="0" readingOrder="0"/>
      <border diagonalUp="0" diagonalDown="0">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border>
        <top style="thin">
          <color theme="9" tint="-0.24994659260841701"/>
        </top>
      </border>
    </dxf>
    <dxf>
      <border diagonalUp="0" diagonalDown="0">
        <left style="medium">
          <color theme="9" tint="-0.24994659260841701"/>
        </left>
        <right style="medium">
          <color theme="9" tint="-0.24994659260841701"/>
        </right>
        <top style="medium">
          <color theme="9" tint="-0.24994659260841701"/>
        </top>
        <bottom style="medium">
          <color theme="9" tint="-0.24994659260841701"/>
        </bottom>
      </border>
    </dxf>
    <dxf>
      <alignment vertical="center" textRotation="0" indent="0" justifyLastLine="0" shrinkToFit="0" readingOrder="0"/>
    </dxf>
    <dxf>
      <border>
        <bottom style="thin">
          <color theme="9" tint="-0.24994659260841701"/>
        </bottom>
      </border>
    </dxf>
    <dxf>
      <alignment vertical="center" textRotation="0" indent="0" justifyLastLine="0" shrinkToFit="0" readingOrder="0"/>
      <border diagonalUp="0" diagonalDown="0">
        <left style="thin">
          <color theme="9" tint="-0.24994659260841701"/>
        </left>
        <right style="thin">
          <color theme="9" tint="-0.24994659260841701"/>
        </right>
        <top/>
        <bottom/>
        <vertical style="thin">
          <color theme="9" tint="-0.24994659260841701"/>
        </vertical>
        <horizontal style="thin">
          <color theme="9" tint="-0.24994659260841701"/>
        </horizontal>
      </border>
    </dxf>
    <dxf>
      <alignment horizontal="general" vertical="center" textRotation="0" wrapText="1" indent="0" justifyLastLine="0" shrinkToFit="0" readingOrder="0"/>
      <border diagonalUp="0" diagonalDown="0">
        <left style="thin">
          <color theme="9" tint="-0.24994659260841701"/>
        </left>
        <right/>
        <top style="thin">
          <color theme="9" tint="-0.24994659260841701"/>
        </top>
        <bottom style="thin">
          <color theme="9" tint="-0.24994659260841701"/>
        </bottom>
        <vertical/>
        <horizontal/>
      </border>
    </dxf>
    <dxf>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horizontal/>
      </border>
    </dxf>
    <dxf>
      <alignment horizontal="general" vertical="center" textRotation="0" wrapText="1" indent="0" justifyLastLine="0" shrinkToFit="0" readingOrder="0"/>
      <border diagonalUp="0" diagonalDown="0">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border>
        <top style="thin">
          <color theme="9" tint="-0.24994659260841701"/>
        </top>
      </border>
    </dxf>
    <dxf>
      <border diagonalUp="0" diagonalDown="0">
        <left style="medium">
          <color theme="9" tint="-0.24994659260841701"/>
        </left>
        <right style="medium">
          <color theme="9" tint="-0.24994659260841701"/>
        </right>
        <top style="medium">
          <color theme="9" tint="-0.24994659260841701"/>
        </top>
        <bottom style="medium">
          <color theme="9" tint="-0.24994659260841701"/>
        </bottom>
      </border>
    </dxf>
    <dxf>
      <alignment vertical="center" textRotation="0" justifyLastLine="0" shrinkToFit="0" readingOrder="0"/>
    </dxf>
    <dxf>
      <border>
        <bottom style="thin">
          <color theme="9" tint="-0.24994659260841701"/>
        </bottom>
      </border>
    </dxf>
    <dxf>
      <alignment vertical="center" textRotation="0" justifyLastLine="0" shrinkToFit="0" readingOrder="0"/>
      <border diagonalUp="0" diagonalDown="0">
        <left style="thin">
          <color theme="9" tint="-0.24994659260841701"/>
        </left>
        <right style="thin">
          <color theme="9" tint="-0.24994659260841701"/>
        </right>
        <top/>
        <bottom/>
        <vertical style="thin">
          <color theme="9" tint="-0.24994659260841701"/>
        </vertical>
        <horizontal style="thin">
          <color theme="9" tint="-0.24994659260841701"/>
        </horizontal>
      </border>
    </dxf>
    <dxf>
      <alignment horizontal="general" vertical="center" textRotation="0" wrapText="1" indent="0" justifyLastLine="0" shrinkToFit="0" readingOrder="0"/>
      <border diagonalUp="0" diagonalDown="0">
        <left style="thin">
          <color theme="9" tint="-0.24994659260841701"/>
        </left>
        <right/>
        <top style="thin">
          <color theme="9" tint="-0.24994659260841701"/>
        </top>
        <bottom style="thin">
          <color theme="9" tint="-0.24994659260841701"/>
        </bottom>
        <vertical style="thin">
          <color theme="9" tint="-0.24994659260841701"/>
        </vertical>
        <horizontal style="thin">
          <color theme="9" tint="-0.24994659260841701"/>
        </horizontal>
      </border>
    </dxf>
    <dxf>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alignment vertical="center" textRotation="0" justifyLastLine="0" shrinkToFit="0" readingOrder="0"/>
      <border diagonalUp="0" diagonalDown="0">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border>
        <top style="thin">
          <color theme="9" tint="-0.24994659260841701"/>
        </top>
      </border>
    </dxf>
    <dxf>
      <border diagonalUp="0" diagonalDown="0">
        <left style="thin">
          <color theme="9" tint="-0.24994659260841701"/>
        </left>
        <right style="thin">
          <color theme="9" tint="-0.24994659260841701"/>
        </right>
        <top style="thin">
          <color theme="9" tint="-0.24994659260841701"/>
        </top>
        <bottom style="thin">
          <color theme="9" tint="-0.24994659260841701"/>
        </bottom>
      </border>
    </dxf>
    <dxf>
      <alignment vertical="center" textRotation="0" justifyLastLine="0" shrinkToFit="0" readingOrder="0"/>
    </dxf>
    <dxf>
      <border>
        <bottom style="thin">
          <color theme="9" tint="-0.24994659260841701"/>
        </bottom>
      </border>
    </dxf>
    <dxf>
      <alignment vertical="center" textRotation="0" justifyLastLine="0" shrinkToFit="0" readingOrder="0"/>
      <border diagonalUp="0" diagonalDown="0">
        <left style="thin">
          <color theme="9" tint="-0.24994659260841701"/>
        </left>
        <right style="thin">
          <color theme="9" tint="-0.24994659260841701"/>
        </right>
        <top/>
        <bottom/>
        <vertical style="thin">
          <color theme="9" tint="-0.24994659260841701"/>
        </vertical>
        <horizontal style="thin">
          <color theme="9" tint="-0.24994659260841701"/>
        </horizontal>
      </border>
    </dxf>
    <dxf>
      <alignment horizontal="general" vertical="center" textRotation="0" wrapText="1" indent="0" justifyLastLine="0" shrinkToFit="0" readingOrder="0"/>
      <border diagonalUp="0" diagonalDown="0">
        <left style="thin">
          <color theme="9" tint="-0.24994659260841701"/>
        </left>
        <right/>
        <top style="thin">
          <color theme="9" tint="-0.24994659260841701"/>
        </top>
        <bottom style="thin">
          <color theme="9" tint="-0.24994659260841701"/>
        </bottom>
        <vertical style="thin">
          <color theme="9" tint="-0.24994659260841701"/>
        </vertical>
        <horizontal style="thin">
          <color theme="9" tint="-0.24994659260841701"/>
        </horizontal>
      </border>
    </dxf>
    <dxf>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alignment horizontal="general" vertical="top" textRotation="0" wrapText="1" indent="0" justifyLastLine="0" shrinkToFit="0" readingOrder="0"/>
      <border diagonalUp="0" diagonalDown="0">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border>
        <top style="thin">
          <color theme="9" tint="-0.24994659260841701"/>
        </top>
      </border>
    </dxf>
    <dxf>
      <border diagonalUp="0" diagonalDown="0">
        <left style="medium">
          <color theme="9" tint="-0.24994659260841701"/>
        </left>
        <right style="medium">
          <color theme="9" tint="-0.24994659260841701"/>
        </right>
        <top style="medium">
          <color theme="9" tint="-0.24994659260841701"/>
        </top>
        <bottom style="medium">
          <color theme="9" tint="-0.24994659260841701"/>
        </bottom>
      </border>
    </dxf>
    <dxf>
      <border>
        <bottom style="thin">
          <color theme="9" tint="-0.24994659260841701"/>
        </bottom>
      </border>
    </dxf>
    <dxf>
      <border diagonalUp="0" diagonalDown="0">
        <left style="thin">
          <color theme="9" tint="-0.24994659260841701"/>
        </left>
        <right style="thin">
          <color theme="9" tint="-0.24994659260841701"/>
        </right>
        <top/>
        <bottom/>
        <vertical style="thin">
          <color theme="9" tint="-0.24994659260841701"/>
        </vertical>
        <horizontal style="thin">
          <color theme="9" tint="-0.24994659260841701"/>
        </horizontal>
      </border>
    </dxf>
    <dxf>
      <alignment horizontal="general" vertical="bottom" textRotation="0" wrapText="1" indent="0" justifyLastLine="0" shrinkToFit="0" readingOrder="0"/>
      <border diagonalUp="0" diagonalDown="0">
        <left style="thin">
          <color theme="9" tint="-0.24994659260841701"/>
        </left>
        <right style="medium">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alignment horizontal="center" vertical="bottom"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border diagonalUp="0" diagonalDown="0">
        <left style="medium">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border diagonalUp="0" diagonalDown="0">
        <left style="thin">
          <color theme="9" tint="-0.24994659260841701"/>
        </left>
        <right style="thin">
          <color theme="9" tint="-0.24994659260841701"/>
        </right>
        <top style="thin">
          <color theme="9" tint="-0.24994659260841701"/>
        </top>
        <bottom style="thin">
          <color theme="9" tint="-0.24994659260841701"/>
        </bottom>
      </border>
    </dxf>
    <dxf>
      <border outline="0">
        <bottom style="thin">
          <color theme="9" tint="-0.24994659260841701"/>
        </bottom>
      </border>
    </dxf>
    <dxf>
      <border diagonalUp="0" diagonalDown="0">
        <left style="thin">
          <color theme="9" tint="-0.24994659260841701"/>
        </left>
        <right style="thin">
          <color theme="9" tint="-0.24994659260841701"/>
        </right>
        <top/>
        <bottom/>
        <vertical style="thin">
          <color theme="9" tint="-0.24994659260841701"/>
        </vertical>
        <horizontal style="thin">
          <color theme="9" tint="-0.24994659260841701"/>
        </horizontal>
      </border>
    </dxf>
    <dxf>
      <alignment horizontal="general" vertical="center" textRotation="0" wrapText="1" indent="0" justifyLastLine="0" shrinkToFit="0" readingOrder="0"/>
      <border diagonalUp="0" diagonalDown="0">
        <left style="thin">
          <color theme="9" tint="-0.24994659260841701"/>
        </left>
        <right/>
        <top style="thin">
          <color theme="9" tint="-0.24994659260841701"/>
        </top>
        <bottom style="thin">
          <color theme="9" tint="-0.24994659260841701"/>
        </bottom>
        <vertical style="thin">
          <color theme="9" tint="-0.24994659260841701"/>
        </vertical>
        <horizontal style="thin">
          <color theme="9" tint="-0.24994659260841701"/>
        </horizontal>
      </border>
    </dxf>
    <dxf>
      <alignment horizontal="center" vertical="center" textRotation="0" wrapText="1"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alignment horizontal="general" vertical="center" textRotation="0" wrapText="1" indent="0" justifyLastLine="0" shrinkToFit="0" readingOrder="0"/>
      <border diagonalUp="0" diagonalDown="0">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border>
        <top style="thin">
          <color theme="9" tint="-0.24994659260841701"/>
        </top>
      </border>
    </dxf>
    <dxf>
      <border diagonalUp="0" diagonalDown="0">
        <left style="medium">
          <color theme="9" tint="-0.24994659260841701"/>
        </left>
        <right style="medium">
          <color theme="9" tint="-0.24994659260841701"/>
        </right>
        <top style="medium">
          <color theme="9" tint="-0.24994659260841701"/>
        </top>
        <bottom style="medium">
          <color theme="9" tint="-0.24994659260841701"/>
        </bottom>
      </border>
    </dxf>
    <dxf>
      <alignment vertical="center" textRotation="0" justifyLastLine="0" shrinkToFit="0" readingOrder="0"/>
    </dxf>
    <dxf>
      <border>
        <bottom style="thin">
          <color theme="9" tint="-0.24994659260841701"/>
        </bottom>
      </border>
    </dxf>
    <dxf>
      <alignment vertical="center" textRotation="0" justifyLastLine="0" shrinkToFit="0" readingOrder="0"/>
      <border diagonalUp="0" diagonalDown="0">
        <left style="thin">
          <color theme="9" tint="-0.24994659260841701"/>
        </left>
        <right style="thin">
          <color theme="9" tint="-0.24994659260841701"/>
        </right>
        <top/>
        <bottom/>
        <vertical style="thin">
          <color theme="9" tint="-0.24994659260841701"/>
        </vertical>
        <horizontal style="thin">
          <color theme="9" tint="-0.24994659260841701"/>
        </horizontal>
      </border>
    </dxf>
    <dxf>
      <font>
        <strike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left style="thin">
          <color theme="9" tint="-0.24994659260841701"/>
        </left>
        <right/>
        <top style="thin">
          <color theme="9" tint="-0.24994659260841701"/>
        </top>
        <bottom style="thin">
          <color theme="9" tint="-0.24994659260841701"/>
        </bottom>
        <vertical style="thin">
          <color theme="9" tint="-0.24994659260841701"/>
        </vertical>
        <horizontal style="thin">
          <color theme="9" tint="-0.24994659260841701"/>
        </horizontal>
      </border>
    </dxf>
    <dxf>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alignment vertical="center" textRotation="0" justifyLastLine="0" shrinkToFit="0" readingOrder="0"/>
      <border diagonalUp="0" diagonalDown="0">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border>
        <top style="thin">
          <color theme="9" tint="-0.24994659260841701"/>
        </top>
      </border>
    </dxf>
    <dxf>
      <border diagonalUp="0" diagonalDown="0">
        <left style="medium">
          <color theme="9" tint="-0.24994659260841701"/>
        </left>
        <right style="medium">
          <color theme="9" tint="-0.24994659260841701"/>
        </right>
        <top style="medium">
          <color theme="9" tint="-0.24994659260841701"/>
        </top>
        <bottom style="medium">
          <color theme="9" tint="-0.24994659260841701"/>
        </bottom>
      </border>
    </dxf>
    <dxf>
      <alignment vertical="center" textRotation="0" justifyLastLine="0" shrinkToFit="0" readingOrder="0"/>
    </dxf>
    <dxf>
      <border>
        <bottom style="thin">
          <color theme="9" tint="-0.24994659260841701"/>
        </bottom>
      </border>
    </dxf>
    <dxf>
      <alignment vertical="center" textRotation="0" justifyLastLine="0" shrinkToFit="0" readingOrder="0"/>
      <border diagonalUp="0" diagonalDown="0">
        <left style="thin">
          <color theme="9" tint="-0.24994659260841701"/>
        </left>
        <right style="thin">
          <color theme="9" tint="-0.24994659260841701"/>
        </right>
        <top/>
        <bottom/>
        <vertical style="thin">
          <color theme="9" tint="-0.24994659260841701"/>
        </vertical>
        <horizontal style="thin">
          <color theme="9" tint="-0.24994659260841701"/>
        </horizontal>
      </border>
    </dxf>
    <dxf>
      <alignment horizontal="general" vertical="center" textRotation="0" wrapText="1" indent="0" justifyLastLine="0" shrinkToFit="0" readingOrder="0"/>
      <border diagonalUp="0" diagonalDown="0">
        <left style="thin">
          <color theme="9" tint="-0.24994659260841701"/>
        </left>
        <right/>
        <top style="thin">
          <color theme="9" tint="-0.24994659260841701"/>
        </top>
        <bottom style="thin">
          <color theme="9" tint="-0.24994659260841701"/>
        </bottom>
        <vertical style="thin">
          <color theme="9" tint="-0.24994659260841701"/>
        </vertical>
        <horizontal style="thin">
          <color theme="9" tint="-0.24994659260841701"/>
        </horizontal>
      </border>
    </dxf>
    <dxf>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alignment horizontal="general" vertical="center" textRotation="0" wrapText="1" indent="0" justifyLastLine="0" shrinkToFit="0" readingOrder="0"/>
      <border diagonalUp="0" diagonalDown="0">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border>
        <top style="thin">
          <color theme="9" tint="-0.24994659260841701"/>
        </top>
      </border>
    </dxf>
    <dxf>
      <border diagonalUp="0" diagonalDown="0">
        <left style="medium">
          <color theme="9" tint="-0.24994659260841701"/>
        </left>
        <right style="medium">
          <color theme="9" tint="-0.24994659260841701"/>
        </right>
        <top style="medium">
          <color theme="9" tint="-0.24994659260841701"/>
        </top>
        <bottom style="medium">
          <color theme="9" tint="-0.24994659260841701"/>
        </bottom>
      </border>
    </dxf>
    <dxf>
      <alignment vertical="center" textRotation="0" justifyLastLine="0" shrinkToFit="0" readingOrder="0"/>
    </dxf>
    <dxf>
      <border>
        <bottom style="thin">
          <color theme="9" tint="-0.24994659260841701"/>
        </bottom>
      </border>
    </dxf>
    <dxf>
      <alignment vertical="center" textRotation="0" justifyLastLine="0" shrinkToFit="0" readingOrder="0"/>
      <border diagonalUp="0" diagonalDown="0">
        <left style="thin">
          <color theme="9" tint="-0.24994659260841701"/>
        </left>
        <right style="thin">
          <color theme="9" tint="-0.24994659260841701"/>
        </right>
        <top/>
        <bottom/>
        <vertical style="thin">
          <color theme="9" tint="-0.24994659260841701"/>
        </vertical>
        <horizontal style="thin">
          <color theme="9" tint="-0.24994659260841701"/>
        </horizontal>
      </border>
    </dxf>
    <dxf>
      <font>
        <strike val="0"/>
        <outline val="0"/>
        <shadow val="0"/>
        <u val="none"/>
        <vertAlign val="baseline"/>
        <sz val="11"/>
        <color theme="1"/>
        <name val="Calibri"/>
        <family val="2"/>
        <scheme val="minor"/>
      </font>
      <alignment horizontal="general" vertical="center" textRotation="0" wrapText="1" indent="0" justifyLastLine="0" shrinkToFit="0" readingOrder="0"/>
      <border diagonalUp="0" diagonalDown="0">
        <left style="thin">
          <color theme="9" tint="-0.24994659260841701"/>
        </left>
        <right/>
        <top style="thin">
          <color theme="9" tint="-0.24994659260841701"/>
        </top>
        <bottom style="thin">
          <color theme="9" tint="-0.24994659260841701"/>
        </bottom>
        <vertical style="thin">
          <color theme="9" tint="-0.24994659260841701"/>
        </vertical>
        <horizontal style="thin">
          <color theme="9" tint="-0.24994659260841701"/>
        </horizontal>
      </border>
    </dxf>
    <dxf>
      <font>
        <strike val="0"/>
        <outline val="0"/>
        <shadow val="0"/>
        <u val="none"/>
        <vertAlign val="baseline"/>
        <sz val="11"/>
        <color theme="1"/>
        <name val="Calibri"/>
        <family val="2"/>
        <scheme val="minor"/>
      </font>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alignment vertical="center" textRotation="0" justifyLastLine="0" shrinkToFit="0" readingOrder="0"/>
      <border diagonalUp="0" diagonalDown="0">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border>
        <top style="thin">
          <color theme="9" tint="-0.24994659260841701"/>
        </top>
      </border>
    </dxf>
    <dxf>
      <border diagonalUp="0" diagonalDown="0">
        <left style="thin">
          <color theme="9" tint="-0.24994659260841701"/>
        </left>
        <right style="thin">
          <color theme="9" tint="-0.24994659260841701"/>
        </right>
        <top style="thin">
          <color theme="9" tint="-0.24994659260841701"/>
        </top>
        <bottom style="thin">
          <color theme="9" tint="-0.24994659260841701"/>
        </bottom>
      </border>
    </dxf>
    <dxf>
      <alignment vertical="center" textRotation="0" justifyLastLine="0" shrinkToFit="0" readingOrder="0"/>
    </dxf>
    <dxf>
      <border>
        <bottom style="thin">
          <color theme="9" tint="-0.24994659260841701"/>
        </bottom>
      </border>
    </dxf>
    <dxf>
      <alignment vertical="center" textRotation="0" justifyLastLine="0" shrinkToFit="0" readingOrder="0"/>
      <border diagonalUp="0" diagonalDown="0">
        <left style="thin">
          <color theme="9" tint="-0.24994659260841701"/>
        </left>
        <right style="thin">
          <color theme="9" tint="-0.24994659260841701"/>
        </right>
        <top/>
        <bottom/>
        <vertical style="thin">
          <color theme="9" tint="-0.24994659260841701"/>
        </vertical>
        <horizontal style="thin">
          <color theme="9" tint="-0.24994659260841701"/>
        </horizontal>
      </border>
    </dxf>
    <dxf>
      <font>
        <b/>
        <strike val="0"/>
        <outline val="0"/>
        <shadow val="0"/>
        <u val="none"/>
        <vertAlign val="baseline"/>
        <sz val="12"/>
        <color theme="1"/>
        <name val="Calibri"/>
        <family val="2"/>
        <scheme val="minor"/>
      </font>
      <numFmt numFmtId="164" formatCode="0.0"/>
      <fill>
        <patternFill patternType="solid">
          <fgColor indexed="64"/>
          <bgColor theme="9" tint="0.59999389629810485"/>
        </patternFill>
      </fill>
      <alignment horizontal="center" vertical="center" textRotation="0" wrapText="1" indent="0" justifyLastLine="0" shrinkToFit="0" readingOrder="0"/>
      <border diagonalUp="0" diagonalDown="0">
        <left style="thin">
          <color theme="9" tint="-0.24994659260841701"/>
        </left>
        <right style="medium">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font>
        <b/>
        <i/>
        <strike val="0"/>
        <outline val="0"/>
        <shadow val="0"/>
        <u val="none"/>
        <vertAlign val="baseline"/>
        <sz val="12"/>
        <color theme="1"/>
        <name val="Calibri"/>
        <family val="2"/>
        <scheme val="minor"/>
      </font>
      <numFmt numFmtId="164" formatCode="0.0"/>
      <fill>
        <patternFill patternType="solid">
          <fgColor indexed="64"/>
          <bgColor theme="9" tint="0.59999389629810485"/>
        </patternFill>
      </fill>
      <alignment horizontal="center" vertical="center" textRotation="0" wrapText="1"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font>
        <b val="0"/>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font>
        <strike val="0"/>
        <outline val="0"/>
        <shadow val="0"/>
        <u val="none"/>
        <vertAlign val="baseline"/>
        <sz val="12"/>
        <color theme="1"/>
        <name val="Calibri"/>
        <family val="2"/>
        <scheme val="minor"/>
      </font>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font>
        <strike val="0"/>
        <outline val="0"/>
        <shadow val="0"/>
        <u val="none"/>
        <vertAlign val="baseline"/>
        <sz val="12"/>
        <color theme="1"/>
        <name val="Calibri"/>
        <family val="2"/>
        <scheme val="minor"/>
      </font>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font>
        <strike val="0"/>
        <outline val="0"/>
        <shadow val="0"/>
        <u val="none"/>
        <vertAlign val="baseline"/>
        <sz val="12"/>
        <color theme="1"/>
        <name val="Calibri"/>
        <family val="2"/>
        <scheme val="minor"/>
      </font>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font>
        <strike val="0"/>
        <outline val="0"/>
        <shadow val="0"/>
        <u val="none"/>
        <vertAlign val="baseline"/>
        <sz val="12"/>
        <color theme="1"/>
        <name val="Calibri"/>
        <family val="2"/>
        <scheme val="minor"/>
      </font>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font>
        <strike val="0"/>
        <outline val="0"/>
        <shadow val="0"/>
        <u val="none"/>
        <vertAlign val="baseline"/>
        <sz val="12"/>
        <name val="Calibri"/>
        <family val="2"/>
        <scheme val="minor"/>
      </font>
      <alignment horizontal="general" vertical="center" textRotation="0" wrapText="1" indent="0" justifyLastLine="0" shrinkToFit="0" readingOrder="0"/>
      <border diagonalUp="0" diagonalDown="0">
        <left style="medium">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border>
        <top style="thin">
          <color theme="9" tint="-0.24994659260841701"/>
        </top>
      </border>
    </dxf>
    <dxf>
      <border diagonalUp="0" diagonalDown="0">
        <left style="medium">
          <color theme="9" tint="-0.24994659260841701"/>
        </left>
        <right style="medium">
          <color theme="9" tint="-0.24994659260841701"/>
        </right>
        <top style="medium">
          <color theme="9" tint="-0.24994659260841701"/>
        </top>
        <bottom style="medium">
          <color theme="9" tint="-0.24994659260841701"/>
        </bottom>
      </border>
    </dxf>
    <dxf>
      <font>
        <strike val="0"/>
        <outline val="0"/>
        <shadow val="0"/>
        <u val="none"/>
        <vertAlign val="baseline"/>
        <sz val="12"/>
        <name val="Calibri"/>
        <family val="2"/>
        <scheme val="minor"/>
      </font>
      <alignment vertical="center" textRotation="0" wrapText="1" indent="0" justifyLastLine="0" shrinkToFit="0" readingOrder="0"/>
    </dxf>
    <dxf>
      <border>
        <bottom style="thin">
          <color theme="9" tint="-0.24994659260841701"/>
        </bottom>
      </border>
    </dxf>
    <dxf>
      <font>
        <b/>
        <i val="0"/>
        <strike val="0"/>
        <condense val="0"/>
        <extend val="0"/>
        <outline val="0"/>
        <shadow val="0"/>
        <u val="none"/>
        <vertAlign val="baseline"/>
        <sz val="12"/>
        <color theme="0"/>
        <name val="Calibri"/>
        <family val="2"/>
        <scheme val="minor"/>
      </font>
      <fill>
        <patternFill patternType="solid">
          <fgColor theme="9"/>
          <bgColor theme="9" tint="-0.249977111117893"/>
        </patternFill>
      </fill>
      <alignment horizontal="center" vertical="center" textRotation="0" wrapText="1" indent="0" justifyLastLine="0" shrinkToFit="0" readingOrder="0"/>
      <border diagonalUp="0" diagonalDown="0">
        <left style="thin">
          <color theme="9" tint="-0.24994659260841701"/>
        </left>
        <right style="thin">
          <color theme="9" tint="-0.24994659260841701"/>
        </right>
        <top/>
        <bottom/>
        <vertical style="thin">
          <color theme="9" tint="-0.24994659260841701"/>
        </vertical>
        <horizontal style="thin">
          <color theme="9" tint="-0.24994659260841701"/>
        </horizontal>
      </border>
    </dxf>
    <dxf>
      <font>
        <b/>
        <i/>
        <strike val="0"/>
        <outline val="0"/>
        <shadow val="0"/>
        <u val="none"/>
        <vertAlign val="baseline"/>
        <sz val="12"/>
        <name val="Calibri"/>
        <family val="2"/>
        <scheme val="minor"/>
      </font>
      <numFmt numFmtId="164"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9" tint="-0.24994659260841701"/>
        </left>
        <right style="medium">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font>
        <b/>
        <i/>
        <strike val="0"/>
        <outline val="0"/>
        <shadow val="0"/>
        <u val="none"/>
        <vertAlign val="baseline"/>
        <sz val="12"/>
        <name val="Calibri"/>
        <family val="2"/>
        <scheme val="minor"/>
      </font>
      <numFmt numFmtId="164"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alignment horizontal="center" vertical="bottom"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medium">
          <color theme="9" tint="-0.24994659260841701"/>
        </bottom>
        <vertical/>
        <horizontal/>
      </border>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medium">
          <color theme="9" tint="-0.24994659260841701"/>
        </bottom>
        <vertical/>
        <horizontal/>
      </border>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medium">
          <color theme="9" tint="-0.24994659260841701"/>
        </bottom>
        <vertical/>
        <horizontal/>
      </border>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medium">
          <color theme="9" tint="-0.24994659260841701"/>
        </bottom>
        <vertical/>
        <horizontal/>
      </border>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medium">
          <color theme="9" tint="-0.24994659260841701"/>
        </bottom>
        <vertical/>
        <horizontal/>
      </border>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medium">
          <color theme="9" tint="-0.24994659260841701"/>
        </bottom>
        <vertical/>
        <horizontal/>
      </border>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medium">
          <color theme="9" tint="-0.24994659260841701"/>
        </bottom>
        <vertical/>
        <horizontal/>
      </border>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medium">
          <color theme="9" tint="-0.24994659260841701"/>
        </bottom>
        <vertical/>
        <horizontal/>
      </border>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medium">
          <color theme="9" tint="-0.24994659260841701"/>
        </bottom>
        <vertical/>
        <horizontal/>
      </border>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medium">
          <color theme="9" tint="-0.24994659260841701"/>
        </bottom>
        <vertical/>
        <horizontal/>
      </border>
    </dxf>
    <dxf>
      <font>
        <strike val="0"/>
        <outline val="0"/>
        <shadow val="0"/>
        <u val="none"/>
        <vertAlign val="baseline"/>
        <sz val="12"/>
        <name val="Calibri"/>
        <family val="2"/>
        <scheme val="minor"/>
      </font>
      <alignment horizontal="general" vertical="center" textRotation="0" indent="0" justifyLastLine="0" shrinkToFit="0" readingOrder="0"/>
      <border diagonalUp="0" diagonalDown="0">
        <left style="medium">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border>
        <top style="thin">
          <color theme="9" tint="-0.24994659260841701"/>
        </top>
      </border>
    </dxf>
    <dxf>
      <border diagonalUp="0" diagonalDown="0">
        <left style="medium">
          <color theme="9" tint="-0.24994659260841701"/>
        </left>
        <right style="medium">
          <color theme="9" tint="-0.24994659260841701"/>
        </right>
        <top style="medium">
          <color theme="9" tint="-0.24994659260841701"/>
        </top>
        <bottom style="medium">
          <color theme="9" tint="-0.24994659260841701"/>
        </bottom>
      </border>
    </dxf>
    <dxf>
      <font>
        <strike val="0"/>
        <outline val="0"/>
        <shadow val="0"/>
        <u val="none"/>
        <vertAlign val="baseline"/>
        <sz val="12"/>
        <name val="Calibri"/>
        <family val="2"/>
        <scheme val="minor"/>
      </font>
      <alignment vertical="center" textRotation="0" indent="0" justifyLastLine="0" shrinkToFit="0" readingOrder="0"/>
    </dxf>
    <dxf>
      <border>
        <bottom style="thin">
          <color theme="9" tint="-0.24994659260841701"/>
        </bottom>
      </border>
    </dxf>
    <dxf>
      <alignment vertical="center" textRotation="0" indent="0" justifyLastLine="0" shrinkToFit="0" readingOrder="0"/>
      <border diagonalUp="0" diagonalDown="0">
        <left style="thin">
          <color theme="9" tint="-0.24994659260841701"/>
        </left>
        <right style="thin">
          <color theme="9" tint="-0.24994659260841701"/>
        </right>
        <top/>
        <bottom/>
        <vertical style="thin">
          <color theme="9" tint="-0.24994659260841701"/>
        </vertical>
        <horizontal style="thin">
          <color theme="9" tint="-0.24994659260841701"/>
        </horizontal>
      </border>
    </dxf>
    <dxf>
      <font>
        <b/>
        <sz val="12"/>
      </font>
      <numFmt numFmtId="164"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font>
        <b/>
        <sz val="12"/>
      </font>
      <numFmt numFmtId="164" formatCode="0.0"/>
      <fill>
        <patternFill patternType="solid">
          <fgColor indexed="64"/>
          <bgColor theme="9" tint="0.59999389629810485"/>
        </patternFill>
      </fill>
      <alignment horizontal="center" vertical="bottom" textRotation="0" wrapText="1" indent="0" justifyLastLine="0" shrinkToFit="0" readingOrder="0"/>
      <border diagonalUp="0" diagonalDown="0">
        <left style="thin">
          <color theme="9" tint="-0.24994659260841701"/>
        </left>
        <right/>
        <top style="thin">
          <color theme="9" tint="-0.24994659260841701"/>
        </top>
        <bottom style="thin">
          <color theme="9" tint="-0.24994659260841701"/>
        </bottom>
        <vertical/>
        <horizontal/>
      </border>
    </dxf>
    <dxf>
      <numFmt numFmtId="164" formatCode="0.0"/>
      <alignment horizontal="center" vertical="center" textRotation="0" indent="0" justifyLastLine="0" shrinkToFit="0" readingOrder="0"/>
      <border diagonalUp="0" diagonalDown="0" outline="0">
        <left/>
        <right style="thin">
          <color theme="9" tint="-0.24994659260841701"/>
        </right>
        <top style="thin">
          <color theme="9" tint="-0.24994659260841701"/>
        </top>
        <bottom style="thin">
          <color theme="9" tint="-0.24994659260841701"/>
        </bottom>
      </border>
    </dxf>
    <dxf>
      <font>
        <b val="0"/>
        <sz val="12"/>
      </font>
      <numFmt numFmtId="164"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horizontal/>
      </border>
    </dxf>
    <dxf>
      <numFmt numFmtId="164" formatCode="0.0"/>
      <alignment horizontal="center" vertical="center" textRotation="0" indent="0" justifyLastLine="0" shrinkToFit="0" readingOrder="0"/>
      <border diagonalUp="0" diagonalDown="0" outline="0">
        <left style="thin">
          <color theme="9" tint="-0.24994659260841701"/>
        </left>
        <right/>
        <top style="thin">
          <color theme="9" tint="-0.24994659260841701"/>
        </top>
        <bottom style="thin">
          <color theme="9" tint="-0.24994659260841701"/>
        </bottom>
      </border>
    </dxf>
    <dxf>
      <numFmt numFmtId="164" formatCode="0.0"/>
      <alignment horizontal="center" vertical="center" textRotation="0" indent="0" justifyLastLine="0" shrinkToFit="0" readingOrder="0"/>
      <border diagonalUp="0" diagonalDown="0" outline="0">
        <left style="thin">
          <color theme="9" tint="-0.24994659260841701"/>
        </left>
        <right/>
        <top style="thin">
          <color theme="9" tint="-0.24994659260841701"/>
        </top>
        <bottom style="thin">
          <color theme="9" tint="-0.24994659260841701"/>
        </bottom>
      </border>
    </dxf>
    <dxf>
      <numFmt numFmtId="164" formatCode="0.0"/>
      <alignment horizontal="center" vertical="center"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horizontal style="thin">
          <color theme="9" tint="-0.24994659260841701"/>
        </horizontal>
      </border>
    </dxf>
    <dxf>
      <font>
        <b val="0"/>
        <sz val="12"/>
      </font>
      <numFmt numFmtId="164"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horizontal/>
      </border>
    </dxf>
    <dxf>
      <numFmt numFmtId="164" formatCode="0.0"/>
      <alignment horizontal="center" vertical="center" textRotation="0" wrapText="0" indent="0" justifyLastLine="0" shrinkToFit="0" readingOrder="0"/>
      <border diagonalUp="0" diagonalDown="0" outline="0">
        <left style="thin">
          <color theme="9" tint="-0.24994659260841701"/>
        </left>
        <right/>
        <top style="thin">
          <color theme="9" tint="-0.24994659260841701"/>
        </top>
        <bottom style="thin">
          <color theme="9" tint="-0.24994659260841701"/>
        </bottom>
      </border>
    </dxf>
    <dxf>
      <numFmt numFmtId="164" formatCode="0.0"/>
      <alignment horizontal="center" vertical="center"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center"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horizontal/>
      </border>
    </dxf>
    <dxf>
      <alignment horizontal="general" vertical="center" textRotation="0" wrapText="1" indent="0" justifyLastLine="0" shrinkToFit="0" readingOrder="0"/>
      <border diagonalUp="0" diagonalDown="0">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border>
        <top style="thin">
          <color rgb="FF548235"/>
        </top>
      </border>
    </dxf>
    <dxf>
      <border diagonalUp="0" diagonalDown="0">
        <left style="medium">
          <color rgb="FF548235"/>
        </left>
        <right style="medium">
          <color rgb="FF548235"/>
        </right>
        <top style="medium">
          <color rgb="FF548235"/>
        </top>
        <bottom style="medium">
          <color rgb="FF548235"/>
        </bottom>
      </border>
    </dxf>
    <dxf>
      <alignment vertical="center" textRotation="0" indent="0" justifyLastLine="0" shrinkToFit="0" readingOrder="0"/>
    </dxf>
    <dxf>
      <border>
        <bottom style="thin">
          <color rgb="FF548235"/>
        </bottom>
      </border>
    </dxf>
    <dxf>
      <alignment vertical="center" textRotation="0" indent="0" justifyLastLine="0" shrinkToFit="0" readingOrder="0"/>
      <border diagonalUp="0" diagonalDown="0">
        <left style="thin">
          <color theme="9" tint="-0.24994659260841701"/>
        </left>
        <right style="thin">
          <color theme="9" tint="-0.24994659260841701"/>
        </right>
        <top/>
        <bottom/>
        <vertical style="thin">
          <color theme="9" tint="-0.24994659260841701"/>
        </vertical>
        <horizontal style="thin">
          <color theme="9" tint="-0.24994659260841701"/>
        </horizontal>
      </border>
    </dxf>
    <dxf>
      <numFmt numFmtId="164" formatCode="0.0"/>
      <alignment horizontal="center" vertical="bottom" textRotation="0" indent="0" justifyLastLine="0" shrinkToFit="0" readingOrder="0"/>
      <border diagonalUp="0" diagonalDown="0">
        <left style="thin">
          <color theme="9" tint="-0.24994659260841701"/>
        </left>
        <right style="medium">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bottom"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bottom"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bottom"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bottom"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bottom"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bottom"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horizontal style="thin">
          <color theme="9" tint="-0.24994659260841701"/>
        </horizontal>
      </border>
    </dxf>
    <dxf>
      <font>
        <b val="0"/>
        <sz val="12"/>
      </font>
      <numFmt numFmtId="164" formatCode="0.0"/>
      <fill>
        <patternFill patternType="solid">
          <fgColor indexed="64"/>
          <bgColor theme="9" tint="0.59999389629810485"/>
        </patternFill>
      </fill>
      <alignment horizontal="center" vertical="bottom"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horizontal/>
      </border>
    </dxf>
    <dxf>
      <font>
        <b/>
        <sz val="12"/>
      </font>
      <numFmt numFmtId="164" formatCode="0.0"/>
      <fill>
        <patternFill patternType="solid">
          <fgColor indexed="64"/>
          <bgColor theme="9" tint="0.59999389629810485"/>
        </patternFill>
      </fill>
      <alignment horizontal="center" vertical="bottom" textRotation="0" wrapText="0" indent="0" justifyLastLine="0" shrinkToFit="0" readingOrder="0"/>
      <border diagonalUp="0" diagonalDown="0" outline="0">
        <left style="thin">
          <color theme="9" tint="-0.24994659260841701"/>
        </left>
        <right/>
        <top style="thin">
          <color theme="9" tint="-0.24994659260841701"/>
        </top>
        <bottom style="thin">
          <color theme="9" tint="-0.24994659260841701"/>
        </bottom>
      </border>
    </dxf>
    <dxf>
      <numFmt numFmtId="164" formatCode="0.0"/>
      <alignment horizontal="center" vertical="bottom"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bottom"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bottom"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alignment vertical="bottom" textRotation="0" indent="0" justifyLastLine="0" shrinkToFit="0" readingOrder="0"/>
      <border diagonalUp="0" diagonalDown="0">
        <left style="medium">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alignment vertical="bottom" textRotation="0" indent="0" justifyLastLine="0" shrinkToFit="0" readingOrder="0"/>
    </dxf>
    <dxf>
      <alignment vertical="bottom" textRotation="0" indent="0" justifyLastLine="0" shrinkToFit="0" readingOrder="0"/>
      <border diagonalUp="0" diagonalDown="0">
        <left style="thin">
          <color theme="9" tint="-0.24994659260841701"/>
        </left>
        <right style="thin">
          <color theme="9" tint="-0.24994659260841701"/>
        </right>
        <top/>
        <bottom/>
        <vertical style="thin">
          <color theme="9" tint="-0.24994659260841701"/>
        </vertical>
        <horizontal style="thin">
          <color theme="9" tint="-0.24994659260841701"/>
        </horizontal>
      </border>
    </dxf>
  </dxfs>
  <tableStyles count="0" defaultTableStyle="TableStyleMedium2" defaultPivotStyle="PivotStyleLight16"/>
  <colors>
    <mruColors>
      <color rgb="FFFF9900"/>
      <color rgb="FFFF0000"/>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CA"/>
              <a:t>Parkwood</a:t>
            </a:r>
            <a:r>
              <a:rPr lang="en-CA" baseline="0"/>
              <a:t> Suites and Garden Homes </a:t>
            </a:r>
          </a:p>
          <a:p>
            <a:pPr>
              <a:defRPr/>
            </a:pPr>
            <a:r>
              <a:rPr lang="en-CA" baseline="0"/>
              <a:t>Occupancy</a:t>
            </a:r>
            <a:endParaRPr lang="en-CA"/>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Summary!$A$18</c:f>
              <c:strCache>
                <c:ptCount val="1"/>
                <c:pt idx="0">
                  <c:v># Monthly Occupancy Suites (76)</c:v>
                </c:pt>
              </c:strCache>
            </c:strRef>
          </c:tx>
          <c:spPr>
            <a:ln w="28575" cap="rnd">
              <a:solidFill>
                <a:schemeClr val="accent6"/>
              </a:solidFill>
              <a:round/>
            </a:ln>
            <a:effectLst/>
          </c:spPr>
          <c:marker>
            <c:symbol val="none"/>
          </c:marker>
          <c:cat>
            <c:strRef>
              <c:f>Summary!$B$17:$M$17</c:f>
              <c:strCache>
                <c:ptCount val="12"/>
                <c:pt idx="0">
                  <c:v>Sept.
2020</c:v>
                </c:pt>
                <c:pt idx="1">
                  <c:v>Oct.
2020</c:v>
                </c:pt>
                <c:pt idx="2">
                  <c:v>Nov.
2020</c:v>
                </c:pt>
                <c:pt idx="3">
                  <c:v>Dec.
2020</c:v>
                </c:pt>
                <c:pt idx="4">
                  <c:v>Jan.
2021</c:v>
                </c:pt>
                <c:pt idx="5">
                  <c:v>Feb.
2021</c:v>
                </c:pt>
                <c:pt idx="6">
                  <c:v>Mar.
2021</c:v>
                </c:pt>
                <c:pt idx="7">
                  <c:v>Apr.
2021</c:v>
                </c:pt>
                <c:pt idx="8">
                  <c:v>May
2021</c:v>
                </c:pt>
                <c:pt idx="9">
                  <c:v>June
2021</c:v>
                </c:pt>
                <c:pt idx="10">
                  <c:v>July
2021</c:v>
                </c:pt>
                <c:pt idx="11">
                  <c:v>Aug.
2021</c:v>
                </c:pt>
              </c:strCache>
            </c:strRef>
          </c:cat>
          <c:val>
            <c:numRef>
              <c:f>Summary!$B$18:$M$18</c:f>
              <c:numCache>
                <c:formatCode>General</c:formatCode>
                <c:ptCount val="12"/>
                <c:pt idx="0">
                  <c:v>1</c:v>
                </c:pt>
                <c:pt idx="1">
                  <c:v>5</c:v>
                </c:pt>
                <c:pt idx="2">
                  <c:v>5</c:v>
                </c:pt>
                <c:pt idx="3">
                  <c:v>7</c:v>
                </c:pt>
                <c:pt idx="4">
                  <c:v>8</c:v>
                </c:pt>
                <c:pt idx="5">
                  <c:v>8</c:v>
                </c:pt>
                <c:pt idx="6">
                  <c:v>7</c:v>
                </c:pt>
                <c:pt idx="7">
                  <c:v>8</c:v>
                </c:pt>
                <c:pt idx="8">
                  <c:v>7</c:v>
                </c:pt>
                <c:pt idx="9">
                  <c:v>7</c:v>
                </c:pt>
                <c:pt idx="10">
                  <c:v>3</c:v>
                </c:pt>
                <c:pt idx="11">
                  <c:v>5</c:v>
                </c:pt>
              </c:numCache>
            </c:numRef>
          </c:val>
          <c:smooth val="0"/>
          <c:extLst>
            <c:ext xmlns:c16="http://schemas.microsoft.com/office/drawing/2014/chart" uri="{C3380CC4-5D6E-409C-BE32-E72D297353CC}">
              <c16:uniqueId val="{00000000-8D59-4131-A39F-5063990FCF97}"/>
            </c:ext>
          </c:extLst>
        </c:ser>
        <c:ser>
          <c:idx val="1"/>
          <c:order val="1"/>
          <c:tx>
            <c:strRef>
              <c:f>Summary!$A$19</c:f>
              <c:strCache>
                <c:ptCount val="1"/>
                <c:pt idx="0">
                  <c:v># Monthly Occupancy GH (18)</c:v>
                </c:pt>
              </c:strCache>
            </c:strRef>
          </c:tx>
          <c:spPr>
            <a:ln w="38100" cap="rnd">
              <a:solidFill>
                <a:srgbClr val="C00000"/>
              </a:solidFill>
              <a:round/>
            </a:ln>
            <a:effectLst/>
          </c:spPr>
          <c:marker>
            <c:symbol val="none"/>
          </c:marker>
          <c:cat>
            <c:strRef>
              <c:f>Summary!$B$17:$M$17</c:f>
              <c:strCache>
                <c:ptCount val="12"/>
                <c:pt idx="0">
                  <c:v>Sept.
2020</c:v>
                </c:pt>
                <c:pt idx="1">
                  <c:v>Oct.
2020</c:v>
                </c:pt>
                <c:pt idx="2">
                  <c:v>Nov.
2020</c:v>
                </c:pt>
                <c:pt idx="3">
                  <c:v>Dec.
2020</c:v>
                </c:pt>
                <c:pt idx="4">
                  <c:v>Jan.
2021</c:v>
                </c:pt>
                <c:pt idx="5">
                  <c:v>Feb.
2021</c:v>
                </c:pt>
                <c:pt idx="6">
                  <c:v>Mar.
2021</c:v>
                </c:pt>
                <c:pt idx="7">
                  <c:v>Apr.
2021</c:v>
                </c:pt>
                <c:pt idx="8">
                  <c:v>May
2021</c:v>
                </c:pt>
                <c:pt idx="9">
                  <c:v>June
2021</c:v>
                </c:pt>
                <c:pt idx="10">
                  <c:v>July
2021</c:v>
                </c:pt>
                <c:pt idx="11">
                  <c:v>Aug.
2021</c:v>
                </c:pt>
              </c:strCache>
            </c:strRef>
          </c:cat>
          <c:val>
            <c:numRef>
              <c:f>Summary!$B$19:$M$19</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8D59-4131-A39F-5063990FCF97}"/>
            </c:ext>
          </c:extLst>
        </c:ser>
        <c:dLbls>
          <c:showLegendKey val="0"/>
          <c:showVal val="0"/>
          <c:showCatName val="0"/>
          <c:showSerName val="0"/>
          <c:showPercent val="0"/>
          <c:showBubbleSize val="0"/>
        </c:dLbls>
        <c:smooth val="0"/>
        <c:axId val="452475048"/>
        <c:axId val="452473080"/>
      </c:lineChart>
      <c:catAx>
        <c:axId val="45247504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Month</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2473080"/>
        <c:crosses val="autoZero"/>
        <c:auto val="1"/>
        <c:lblAlgn val="ctr"/>
        <c:lblOffset val="100"/>
        <c:noMultiLvlLbl val="0"/>
      </c:catAx>
      <c:valAx>
        <c:axId val="4524730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Number of Available Units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24750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Parkwood LTC </a:t>
            </a:r>
          </a:p>
          <a:p>
            <a:pPr>
              <a:defRPr/>
            </a:pPr>
            <a:r>
              <a:rPr lang="en-US"/>
              <a:t>% Monthly Occupancy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Summary!$A$3</c:f>
              <c:strCache>
                <c:ptCount val="1"/>
                <c:pt idx="0">
                  <c:v>% Monthly Occupancy</c:v>
                </c:pt>
              </c:strCache>
            </c:strRef>
          </c:tx>
          <c:spPr>
            <a:solidFill>
              <a:schemeClr val="accent6"/>
            </a:solidFill>
            <a:ln>
              <a:noFill/>
            </a:ln>
            <a:effectLst/>
          </c:spPr>
          <c:invertIfNegative val="0"/>
          <c:cat>
            <c:strRef>
              <c:f>Summary!$B$2:$M$2</c:f>
              <c:strCache>
                <c:ptCount val="12"/>
                <c:pt idx="0">
                  <c:v>Sept.
2020</c:v>
                </c:pt>
                <c:pt idx="1">
                  <c:v>Oct.
2020</c:v>
                </c:pt>
                <c:pt idx="2">
                  <c:v>Nov.
2020</c:v>
                </c:pt>
                <c:pt idx="3">
                  <c:v>Dec.
2020</c:v>
                </c:pt>
                <c:pt idx="4">
                  <c:v>Jan.
2021</c:v>
                </c:pt>
                <c:pt idx="5">
                  <c:v>Feb.
2021</c:v>
                </c:pt>
                <c:pt idx="6">
                  <c:v>Mar.
2021</c:v>
                </c:pt>
                <c:pt idx="7">
                  <c:v>Apr.
2021</c:v>
                </c:pt>
                <c:pt idx="8">
                  <c:v>May
2021</c:v>
                </c:pt>
                <c:pt idx="9">
                  <c:v>June
2021</c:v>
                </c:pt>
                <c:pt idx="10">
                  <c:v>July
2021</c:v>
                </c:pt>
                <c:pt idx="11">
                  <c:v>Aug.
2021</c:v>
                </c:pt>
              </c:strCache>
            </c:strRef>
          </c:cat>
          <c:val>
            <c:numRef>
              <c:f>Summary!$B$3:$M$3</c:f>
              <c:numCache>
                <c:formatCode>0</c:formatCode>
                <c:ptCount val="12"/>
                <c:pt idx="0" formatCode="General">
                  <c:v>91</c:v>
                </c:pt>
                <c:pt idx="1">
                  <c:v>95.7</c:v>
                </c:pt>
                <c:pt idx="2">
                  <c:v>92</c:v>
                </c:pt>
                <c:pt idx="3" formatCode="General">
                  <c:v>90</c:v>
                </c:pt>
                <c:pt idx="4" formatCode="General">
                  <c:v>89</c:v>
                </c:pt>
                <c:pt idx="5" formatCode="General">
                  <c:v>93</c:v>
                </c:pt>
                <c:pt idx="6" formatCode="General">
                  <c:v>93</c:v>
                </c:pt>
                <c:pt idx="7">
                  <c:v>95.83</c:v>
                </c:pt>
                <c:pt idx="8" formatCode="General">
                  <c:v>96</c:v>
                </c:pt>
                <c:pt idx="9" formatCode="General">
                  <c:v>95</c:v>
                </c:pt>
                <c:pt idx="10" formatCode="General">
                  <c:v>90</c:v>
                </c:pt>
                <c:pt idx="11">
                  <c:v>93.88</c:v>
                </c:pt>
              </c:numCache>
            </c:numRef>
          </c:val>
          <c:extLst>
            <c:ext xmlns:c16="http://schemas.microsoft.com/office/drawing/2014/chart" uri="{C3380CC4-5D6E-409C-BE32-E72D297353CC}">
              <c16:uniqueId val="{00000000-BFCA-4F75-997E-E1FA7AA24680}"/>
            </c:ext>
          </c:extLst>
        </c:ser>
        <c:dLbls>
          <c:showLegendKey val="0"/>
          <c:showVal val="0"/>
          <c:showCatName val="0"/>
          <c:showSerName val="0"/>
          <c:showPercent val="0"/>
          <c:showBubbleSize val="0"/>
        </c:dLbls>
        <c:gapWidth val="219"/>
        <c:overlap val="-27"/>
        <c:axId val="454076720"/>
        <c:axId val="454077048"/>
      </c:barChart>
      <c:catAx>
        <c:axId val="45407672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Month</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4077048"/>
        <c:crosses val="autoZero"/>
        <c:auto val="1"/>
        <c:lblAlgn val="ctr"/>
        <c:lblOffset val="100"/>
        <c:noMultiLvlLbl val="0"/>
      </c:catAx>
      <c:valAx>
        <c:axId val="454077048"/>
        <c:scaling>
          <c:orientation val="minMax"/>
          <c:max val="100"/>
          <c:min val="5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Occupied Rooms</a:t>
                </a:r>
                <a:r>
                  <a:rPr lang="en-CA" baseline="0"/>
                  <a:t> (%)</a:t>
                </a:r>
                <a:endParaRPr lang="en-CA"/>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4076720"/>
        <c:crosses val="autoZero"/>
        <c:crossBetween val="between"/>
        <c:majorUnit val="1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CA"/>
              <a:t>Parkwood LTC </a:t>
            </a:r>
          </a:p>
          <a:p>
            <a:pPr>
              <a:defRPr/>
            </a:pPr>
            <a:r>
              <a:rPr lang="en-CA"/>
              <a:t>Admissions and Discharges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Summary!$A$4</c:f>
              <c:strCache>
                <c:ptCount val="1"/>
                <c:pt idx="0">
                  <c:v>Admissions</c:v>
                </c:pt>
              </c:strCache>
            </c:strRef>
          </c:tx>
          <c:spPr>
            <a:ln w="28575" cap="rnd">
              <a:solidFill>
                <a:schemeClr val="accent6"/>
              </a:solidFill>
              <a:round/>
            </a:ln>
            <a:effectLst/>
          </c:spPr>
          <c:marker>
            <c:symbol val="none"/>
          </c:marker>
          <c:cat>
            <c:strRef>
              <c:f>Summary!$B$2:$M$2</c:f>
              <c:strCache>
                <c:ptCount val="12"/>
                <c:pt idx="0">
                  <c:v>Sept.
2020</c:v>
                </c:pt>
                <c:pt idx="1">
                  <c:v>Oct.
2020</c:v>
                </c:pt>
                <c:pt idx="2">
                  <c:v>Nov.
2020</c:v>
                </c:pt>
                <c:pt idx="3">
                  <c:v>Dec.
2020</c:v>
                </c:pt>
                <c:pt idx="4">
                  <c:v>Jan.
2021</c:v>
                </c:pt>
                <c:pt idx="5">
                  <c:v>Feb.
2021</c:v>
                </c:pt>
                <c:pt idx="6">
                  <c:v>Mar.
2021</c:v>
                </c:pt>
                <c:pt idx="7">
                  <c:v>Apr.
2021</c:v>
                </c:pt>
                <c:pt idx="8">
                  <c:v>May
2021</c:v>
                </c:pt>
                <c:pt idx="9">
                  <c:v>June
2021</c:v>
                </c:pt>
                <c:pt idx="10">
                  <c:v>July
2021</c:v>
                </c:pt>
                <c:pt idx="11">
                  <c:v>Aug.
2021</c:v>
                </c:pt>
              </c:strCache>
            </c:strRef>
          </c:cat>
          <c:val>
            <c:numRef>
              <c:f>Summary!$B$4:$M$4</c:f>
              <c:numCache>
                <c:formatCode>General</c:formatCode>
                <c:ptCount val="12"/>
                <c:pt idx="0">
                  <c:v>1</c:v>
                </c:pt>
                <c:pt idx="1">
                  <c:v>5</c:v>
                </c:pt>
                <c:pt idx="2">
                  <c:v>1</c:v>
                </c:pt>
                <c:pt idx="3">
                  <c:v>0</c:v>
                </c:pt>
                <c:pt idx="4">
                  <c:v>0</c:v>
                </c:pt>
                <c:pt idx="5">
                  <c:v>1</c:v>
                </c:pt>
                <c:pt idx="6">
                  <c:v>3</c:v>
                </c:pt>
                <c:pt idx="7">
                  <c:v>0</c:v>
                </c:pt>
                <c:pt idx="8">
                  <c:v>1</c:v>
                </c:pt>
                <c:pt idx="9">
                  <c:v>1</c:v>
                </c:pt>
                <c:pt idx="10">
                  <c:v>2</c:v>
                </c:pt>
                <c:pt idx="11">
                  <c:v>5</c:v>
                </c:pt>
              </c:numCache>
            </c:numRef>
          </c:val>
          <c:smooth val="0"/>
          <c:extLst>
            <c:ext xmlns:c16="http://schemas.microsoft.com/office/drawing/2014/chart" uri="{C3380CC4-5D6E-409C-BE32-E72D297353CC}">
              <c16:uniqueId val="{0000000E-3F93-49F4-9F4B-D733A418BEBD}"/>
            </c:ext>
          </c:extLst>
        </c:ser>
        <c:ser>
          <c:idx val="1"/>
          <c:order val="1"/>
          <c:tx>
            <c:strRef>
              <c:f>Summary!$A$5</c:f>
              <c:strCache>
                <c:ptCount val="1"/>
                <c:pt idx="0">
                  <c:v>Discharges / Deaths</c:v>
                </c:pt>
              </c:strCache>
            </c:strRef>
          </c:tx>
          <c:spPr>
            <a:ln w="28575" cap="rnd">
              <a:solidFill>
                <a:srgbClr val="C00000"/>
              </a:solidFill>
              <a:round/>
            </a:ln>
            <a:effectLst/>
          </c:spPr>
          <c:marker>
            <c:symbol val="none"/>
          </c:marker>
          <c:cat>
            <c:strRef>
              <c:f>Summary!$B$2:$M$2</c:f>
              <c:strCache>
                <c:ptCount val="12"/>
                <c:pt idx="0">
                  <c:v>Sept.
2020</c:v>
                </c:pt>
                <c:pt idx="1">
                  <c:v>Oct.
2020</c:v>
                </c:pt>
                <c:pt idx="2">
                  <c:v>Nov.
2020</c:v>
                </c:pt>
                <c:pt idx="3">
                  <c:v>Dec.
2020</c:v>
                </c:pt>
                <c:pt idx="4">
                  <c:v>Jan.
2021</c:v>
                </c:pt>
                <c:pt idx="5">
                  <c:v>Feb.
2021</c:v>
                </c:pt>
                <c:pt idx="6">
                  <c:v>Mar.
2021</c:v>
                </c:pt>
                <c:pt idx="7">
                  <c:v>Apr.
2021</c:v>
                </c:pt>
                <c:pt idx="8">
                  <c:v>May
2021</c:v>
                </c:pt>
                <c:pt idx="9">
                  <c:v>June
2021</c:v>
                </c:pt>
                <c:pt idx="10">
                  <c:v>July
2021</c:v>
                </c:pt>
                <c:pt idx="11">
                  <c:v>Aug.
2021</c:v>
                </c:pt>
              </c:strCache>
            </c:strRef>
          </c:cat>
          <c:val>
            <c:numRef>
              <c:f>Summary!$B$5:$M$5</c:f>
              <c:numCache>
                <c:formatCode>General</c:formatCode>
                <c:ptCount val="12"/>
                <c:pt idx="0">
                  <c:v>5</c:v>
                </c:pt>
                <c:pt idx="1">
                  <c:v>3</c:v>
                </c:pt>
                <c:pt idx="2">
                  <c:v>0</c:v>
                </c:pt>
                <c:pt idx="3">
                  <c:v>0</c:v>
                </c:pt>
                <c:pt idx="4">
                  <c:v>0</c:v>
                </c:pt>
                <c:pt idx="5">
                  <c:v>1</c:v>
                </c:pt>
                <c:pt idx="6">
                  <c:v>0</c:v>
                </c:pt>
                <c:pt idx="7">
                  <c:v>0</c:v>
                </c:pt>
                <c:pt idx="8">
                  <c:v>1</c:v>
                </c:pt>
                <c:pt idx="9">
                  <c:v>2</c:v>
                </c:pt>
                <c:pt idx="10">
                  <c:v>4</c:v>
                </c:pt>
                <c:pt idx="11">
                  <c:v>4</c:v>
                </c:pt>
              </c:numCache>
            </c:numRef>
          </c:val>
          <c:smooth val="0"/>
          <c:extLst>
            <c:ext xmlns:c16="http://schemas.microsoft.com/office/drawing/2014/chart" uri="{C3380CC4-5D6E-409C-BE32-E72D297353CC}">
              <c16:uniqueId val="{00000003-B419-4B3D-AA18-3FC280E7DB7F}"/>
            </c:ext>
          </c:extLst>
        </c:ser>
        <c:dLbls>
          <c:showLegendKey val="0"/>
          <c:showVal val="0"/>
          <c:showCatName val="0"/>
          <c:showSerName val="0"/>
          <c:showPercent val="0"/>
          <c:showBubbleSize val="0"/>
        </c:dLbls>
        <c:smooth val="0"/>
        <c:axId val="606643840"/>
        <c:axId val="606644168"/>
      </c:lineChart>
      <c:catAx>
        <c:axId val="6066438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Month</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6644168"/>
        <c:crosses val="autoZero"/>
        <c:auto val="1"/>
        <c:lblAlgn val="ctr"/>
        <c:lblOffset val="100"/>
        <c:noMultiLvlLbl val="0"/>
      </c:catAx>
      <c:valAx>
        <c:axId val="606644168"/>
        <c:scaling>
          <c:orientation val="minMax"/>
          <c:max val="1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Number of Residents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66438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CA"/>
              <a:t>Parkwood Suites and Garden</a:t>
            </a:r>
            <a:r>
              <a:rPr lang="en-CA" baseline="0"/>
              <a:t> Suites </a:t>
            </a:r>
          </a:p>
          <a:p>
            <a:pPr>
              <a:defRPr/>
            </a:pPr>
            <a:r>
              <a:rPr lang="en-CA" baseline="0"/>
              <a:t>Admissions and Discharges</a:t>
            </a:r>
            <a:endParaRPr lang="en-CA"/>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Summary!$A$20</c:f>
              <c:strCache>
                <c:ptCount val="1"/>
                <c:pt idx="0">
                  <c:v>Admissions</c:v>
                </c:pt>
              </c:strCache>
            </c:strRef>
          </c:tx>
          <c:spPr>
            <a:ln w="28575" cap="rnd">
              <a:solidFill>
                <a:schemeClr val="accent6"/>
              </a:solidFill>
              <a:round/>
            </a:ln>
            <a:effectLst/>
          </c:spPr>
          <c:marker>
            <c:symbol val="none"/>
          </c:marker>
          <c:cat>
            <c:strRef>
              <c:f>Summary!$B$17:$M$17</c:f>
              <c:strCache>
                <c:ptCount val="12"/>
                <c:pt idx="0">
                  <c:v>Sept.
2020</c:v>
                </c:pt>
                <c:pt idx="1">
                  <c:v>Oct.
2020</c:v>
                </c:pt>
                <c:pt idx="2">
                  <c:v>Nov.
2020</c:v>
                </c:pt>
                <c:pt idx="3">
                  <c:v>Dec.
2020</c:v>
                </c:pt>
                <c:pt idx="4">
                  <c:v>Jan.
2021</c:v>
                </c:pt>
                <c:pt idx="5">
                  <c:v>Feb.
2021</c:v>
                </c:pt>
                <c:pt idx="6">
                  <c:v>Mar.
2021</c:v>
                </c:pt>
                <c:pt idx="7">
                  <c:v>Apr.
2021</c:v>
                </c:pt>
                <c:pt idx="8">
                  <c:v>May
2021</c:v>
                </c:pt>
                <c:pt idx="9">
                  <c:v>June
2021</c:v>
                </c:pt>
                <c:pt idx="10">
                  <c:v>July
2021</c:v>
                </c:pt>
                <c:pt idx="11">
                  <c:v>Aug.
2021</c:v>
                </c:pt>
              </c:strCache>
            </c:strRef>
          </c:cat>
          <c:val>
            <c:numRef>
              <c:f>Summary!$B$20:$M$20</c:f>
              <c:numCache>
                <c:formatCode>General</c:formatCode>
                <c:ptCount val="12"/>
                <c:pt idx="0">
                  <c:v>0</c:v>
                </c:pt>
                <c:pt idx="1">
                  <c:v>1</c:v>
                </c:pt>
                <c:pt idx="2">
                  <c:v>2</c:v>
                </c:pt>
                <c:pt idx="3">
                  <c:v>0</c:v>
                </c:pt>
                <c:pt idx="4">
                  <c:v>4</c:v>
                </c:pt>
                <c:pt idx="5">
                  <c:v>0</c:v>
                </c:pt>
                <c:pt idx="6">
                  <c:v>2</c:v>
                </c:pt>
                <c:pt idx="7">
                  <c:v>2</c:v>
                </c:pt>
                <c:pt idx="8">
                  <c:v>3</c:v>
                </c:pt>
                <c:pt idx="9">
                  <c:v>3</c:v>
                </c:pt>
                <c:pt idx="10">
                  <c:v>8</c:v>
                </c:pt>
                <c:pt idx="11">
                  <c:v>0</c:v>
                </c:pt>
              </c:numCache>
            </c:numRef>
          </c:val>
          <c:smooth val="0"/>
          <c:extLst>
            <c:ext xmlns:c16="http://schemas.microsoft.com/office/drawing/2014/chart" uri="{C3380CC4-5D6E-409C-BE32-E72D297353CC}">
              <c16:uniqueId val="{00000000-7505-49F7-85EF-9A863E437F99}"/>
            </c:ext>
          </c:extLst>
        </c:ser>
        <c:ser>
          <c:idx val="1"/>
          <c:order val="1"/>
          <c:tx>
            <c:strRef>
              <c:f>Summary!$A$21</c:f>
              <c:strCache>
                <c:ptCount val="1"/>
                <c:pt idx="0">
                  <c:v>Discharges / Deaths</c:v>
                </c:pt>
              </c:strCache>
            </c:strRef>
          </c:tx>
          <c:spPr>
            <a:ln w="28575" cap="rnd">
              <a:solidFill>
                <a:srgbClr val="C00000"/>
              </a:solidFill>
              <a:round/>
            </a:ln>
            <a:effectLst/>
          </c:spPr>
          <c:marker>
            <c:symbol val="none"/>
          </c:marker>
          <c:cat>
            <c:strRef>
              <c:f>Summary!$B$17:$M$17</c:f>
              <c:strCache>
                <c:ptCount val="12"/>
                <c:pt idx="0">
                  <c:v>Sept.
2020</c:v>
                </c:pt>
                <c:pt idx="1">
                  <c:v>Oct.
2020</c:v>
                </c:pt>
                <c:pt idx="2">
                  <c:v>Nov.
2020</c:v>
                </c:pt>
                <c:pt idx="3">
                  <c:v>Dec.
2020</c:v>
                </c:pt>
                <c:pt idx="4">
                  <c:v>Jan.
2021</c:v>
                </c:pt>
                <c:pt idx="5">
                  <c:v>Feb.
2021</c:v>
                </c:pt>
                <c:pt idx="6">
                  <c:v>Mar.
2021</c:v>
                </c:pt>
                <c:pt idx="7">
                  <c:v>Apr.
2021</c:v>
                </c:pt>
                <c:pt idx="8">
                  <c:v>May
2021</c:v>
                </c:pt>
                <c:pt idx="9">
                  <c:v>June
2021</c:v>
                </c:pt>
                <c:pt idx="10">
                  <c:v>July
2021</c:v>
                </c:pt>
                <c:pt idx="11">
                  <c:v>Aug.
2021</c:v>
                </c:pt>
              </c:strCache>
            </c:strRef>
          </c:cat>
          <c:val>
            <c:numRef>
              <c:f>Summary!$B$21:$M$21</c:f>
              <c:numCache>
                <c:formatCode>General</c:formatCode>
                <c:ptCount val="12"/>
                <c:pt idx="0">
                  <c:v>1</c:v>
                </c:pt>
                <c:pt idx="1">
                  <c:v>4</c:v>
                </c:pt>
                <c:pt idx="2">
                  <c:v>2</c:v>
                </c:pt>
                <c:pt idx="3">
                  <c:v>2</c:v>
                </c:pt>
                <c:pt idx="4">
                  <c:v>5</c:v>
                </c:pt>
                <c:pt idx="5">
                  <c:v>0</c:v>
                </c:pt>
                <c:pt idx="6">
                  <c:v>1</c:v>
                </c:pt>
                <c:pt idx="7">
                  <c:v>4</c:v>
                </c:pt>
                <c:pt idx="8">
                  <c:v>1</c:v>
                </c:pt>
                <c:pt idx="9">
                  <c:v>4</c:v>
                </c:pt>
                <c:pt idx="10">
                  <c:v>4</c:v>
                </c:pt>
                <c:pt idx="11">
                  <c:v>3</c:v>
                </c:pt>
              </c:numCache>
            </c:numRef>
          </c:val>
          <c:smooth val="0"/>
          <c:extLst>
            <c:ext xmlns:c16="http://schemas.microsoft.com/office/drawing/2014/chart" uri="{C3380CC4-5D6E-409C-BE32-E72D297353CC}">
              <c16:uniqueId val="{00000001-7976-4C4D-8A61-C68A514BCEFE}"/>
            </c:ext>
          </c:extLst>
        </c:ser>
        <c:dLbls>
          <c:showLegendKey val="0"/>
          <c:showVal val="0"/>
          <c:showCatName val="0"/>
          <c:showSerName val="0"/>
          <c:showPercent val="0"/>
          <c:showBubbleSize val="0"/>
        </c:dLbls>
        <c:smooth val="0"/>
        <c:axId val="606643840"/>
        <c:axId val="606644168"/>
      </c:lineChart>
      <c:catAx>
        <c:axId val="6066438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Month</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6644168"/>
        <c:crosses val="autoZero"/>
        <c:auto val="1"/>
        <c:lblAlgn val="ctr"/>
        <c:lblOffset val="100"/>
        <c:noMultiLvlLbl val="0"/>
      </c:catAx>
      <c:valAx>
        <c:axId val="606644168"/>
        <c:scaling>
          <c:orientation val="minMax"/>
          <c:max val="1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Number of Units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66438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CA"/>
              <a:t>Parkwood LTC </a:t>
            </a:r>
          </a:p>
          <a:p>
            <a:pPr>
              <a:defRPr/>
            </a:pPr>
            <a:r>
              <a:rPr lang="en-CA"/>
              <a:t>Staffing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Summary!$A$14</c:f>
              <c:strCache>
                <c:ptCount val="1"/>
                <c:pt idx="0">
                  <c:v>New Hires</c:v>
                </c:pt>
              </c:strCache>
            </c:strRef>
          </c:tx>
          <c:spPr>
            <a:ln w="28575" cap="rnd">
              <a:solidFill>
                <a:schemeClr val="accent6"/>
              </a:solidFill>
              <a:round/>
            </a:ln>
            <a:effectLst/>
          </c:spPr>
          <c:marker>
            <c:symbol val="none"/>
          </c:marker>
          <c:cat>
            <c:strRef>
              <c:f>Summary!$B$2:$M$2</c:f>
              <c:strCache>
                <c:ptCount val="12"/>
                <c:pt idx="0">
                  <c:v>Sept.
2020</c:v>
                </c:pt>
                <c:pt idx="1">
                  <c:v>Oct.
2020</c:v>
                </c:pt>
                <c:pt idx="2">
                  <c:v>Nov.
2020</c:v>
                </c:pt>
                <c:pt idx="3">
                  <c:v>Dec.
2020</c:v>
                </c:pt>
                <c:pt idx="4">
                  <c:v>Jan.
2021</c:v>
                </c:pt>
                <c:pt idx="5">
                  <c:v>Feb.
2021</c:v>
                </c:pt>
                <c:pt idx="6">
                  <c:v>Mar.
2021</c:v>
                </c:pt>
                <c:pt idx="7">
                  <c:v>Apr.
2021</c:v>
                </c:pt>
                <c:pt idx="8">
                  <c:v>May
2021</c:v>
                </c:pt>
                <c:pt idx="9">
                  <c:v>June
2021</c:v>
                </c:pt>
                <c:pt idx="10">
                  <c:v>July
2021</c:v>
                </c:pt>
                <c:pt idx="11">
                  <c:v>Aug.
2021</c:v>
                </c:pt>
              </c:strCache>
            </c:strRef>
          </c:cat>
          <c:val>
            <c:numRef>
              <c:f>Summary!$B$14:$M$14</c:f>
              <c:numCache>
                <c:formatCode>General</c:formatCode>
                <c:ptCount val="12"/>
                <c:pt idx="0">
                  <c:v>2</c:v>
                </c:pt>
                <c:pt idx="1">
                  <c:v>3</c:v>
                </c:pt>
                <c:pt idx="2">
                  <c:v>2</c:v>
                </c:pt>
                <c:pt idx="3">
                  <c:v>9</c:v>
                </c:pt>
                <c:pt idx="4">
                  <c:v>2</c:v>
                </c:pt>
                <c:pt idx="5">
                  <c:v>7</c:v>
                </c:pt>
                <c:pt idx="6">
                  <c:v>6</c:v>
                </c:pt>
                <c:pt idx="7">
                  <c:v>2</c:v>
                </c:pt>
                <c:pt idx="8">
                  <c:v>3</c:v>
                </c:pt>
                <c:pt idx="9">
                  <c:v>4</c:v>
                </c:pt>
                <c:pt idx="10">
                  <c:v>2</c:v>
                </c:pt>
                <c:pt idx="11">
                  <c:v>14</c:v>
                </c:pt>
              </c:numCache>
            </c:numRef>
          </c:val>
          <c:smooth val="0"/>
          <c:extLst>
            <c:ext xmlns:c16="http://schemas.microsoft.com/office/drawing/2014/chart" uri="{C3380CC4-5D6E-409C-BE32-E72D297353CC}">
              <c16:uniqueId val="{00000000-9182-43F5-9AD0-AF52EB95497F}"/>
            </c:ext>
          </c:extLst>
        </c:ser>
        <c:ser>
          <c:idx val="1"/>
          <c:order val="1"/>
          <c:tx>
            <c:strRef>
              <c:f>Summary!$A$15</c:f>
              <c:strCache>
                <c:ptCount val="1"/>
                <c:pt idx="0">
                  <c:v>Terminations</c:v>
                </c:pt>
              </c:strCache>
            </c:strRef>
          </c:tx>
          <c:spPr>
            <a:ln w="28575" cap="rnd">
              <a:solidFill>
                <a:srgbClr val="C00000"/>
              </a:solidFill>
              <a:round/>
            </a:ln>
            <a:effectLst/>
          </c:spPr>
          <c:marker>
            <c:symbol val="none"/>
          </c:marker>
          <c:cat>
            <c:strRef>
              <c:f>Summary!$B$2:$M$2</c:f>
              <c:strCache>
                <c:ptCount val="12"/>
                <c:pt idx="0">
                  <c:v>Sept.
2020</c:v>
                </c:pt>
                <c:pt idx="1">
                  <c:v>Oct.
2020</c:v>
                </c:pt>
                <c:pt idx="2">
                  <c:v>Nov.
2020</c:v>
                </c:pt>
                <c:pt idx="3">
                  <c:v>Dec.
2020</c:v>
                </c:pt>
                <c:pt idx="4">
                  <c:v>Jan.
2021</c:v>
                </c:pt>
                <c:pt idx="5">
                  <c:v>Feb.
2021</c:v>
                </c:pt>
                <c:pt idx="6">
                  <c:v>Mar.
2021</c:v>
                </c:pt>
                <c:pt idx="7">
                  <c:v>Apr.
2021</c:v>
                </c:pt>
                <c:pt idx="8">
                  <c:v>May
2021</c:v>
                </c:pt>
                <c:pt idx="9">
                  <c:v>June
2021</c:v>
                </c:pt>
                <c:pt idx="10">
                  <c:v>July
2021</c:v>
                </c:pt>
                <c:pt idx="11">
                  <c:v>Aug.
2021</c:v>
                </c:pt>
              </c:strCache>
            </c:strRef>
          </c:cat>
          <c:val>
            <c:numRef>
              <c:f>Summary!$B$15:$M$15</c:f>
              <c:numCache>
                <c:formatCode>General</c:formatCode>
                <c:ptCount val="12"/>
                <c:pt idx="0">
                  <c:v>3</c:v>
                </c:pt>
                <c:pt idx="1">
                  <c:v>5</c:v>
                </c:pt>
                <c:pt idx="2">
                  <c:v>2</c:v>
                </c:pt>
                <c:pt idx="3">
                  <c:v>4</c:v>
                </c:pt>
                <c:pt idx="4">
                  <c:v>2</c:v>
                </c:pt>
                <c:pt idx="5">
                  <c:v>0</c:v>
                </c:pt>
                <c:pt idx="6">
                  <c:v>2</c:v>
                </c:pt>
                <c:pt idx="7">
                  <c:v>6</c:v>
                </c:pt>
                <c:pt idx="8">
                  <c:v>2</c:v>
                </c:pt>
                <c:pt idx="9">
                  <c:v>0</c:v>
                </c:pt>
                <c:pt idx="10">
                  <c:v>1</c:v>
                </c:pt>
                <c:pt idx="11">
                  <c:v>4</c:v>
                </c:pt>
              </c:numCache>
            </c:numRef>
          </c:val>
          <c:smooth val="0"/>
          <c:extLst>
            <c:ext xmlns:c16="http://schemas.microsoft.com/office/drawing/2014/chart" uri="{C3380CC4-5D6E-409C-BE32-E72D297353CC}">
              <c16:uniqueId val="{00000005-B05B-49D8-ACD1-9935DAF89CA7}"/>
            </c:ext>
          </c:extLst>
        </c:ser>
        <c:dLbls>
          <c:showLegendKey val="0"/>
          <c:showVal val="0"/>
          <c:showCatName val="0"/>
          <c:showSerName val="0"/>
          <c:showPercent val="0"/>
          <c:showBubbleSize val="0"/>
        </c:dLbls>
        <c:smooth val="0"/>
        <c:axId val="606643840"/>
        <c:axId val="606644168"/>
      </c:lineChart>
      <c:catAx>
        <c:axId val="6066438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Month</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6644168"/>
        <c:crosses val="autoZero"/>
        <c:auto val="1"/>
        <c:lblAlgn val="ctr"/>
        <c:lblOffset val="100"/>
        <c:noMultiLvlLbl val="0"/>
      </c:catAx>
      <c:valAx>
        <c:axId val="606644168"/>
        <c:scaling>
          <c:orientation val="minMax"/>
          <c:max val="14"/>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Number of Staff</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66438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CA"/>
              <a:t>Parkwood Suites and Garden Homes</a:t>
            </a:r>
          </a:p>
          <a:p>
            <a:pPr>
              <a:defRPr/>
            </a:pPr>
            <a:r>
              <a:rPr lang="en-CA"/>
              <a:t>Staffing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Summary!$A$30</c:f>
              <c:strCache>
                <c:ptCount val="1"/>
                <c:pt idx="0">
                  <c:v>New Hires</c:v>
                </c:pt>
              </c:strCache>
            </c:strRef>
          </c:tx>
          <c:spPr>
            <a:ln w="28575" cap="rnd">
              <a:solidFill>
                <a:schemeClr val="accent6"/>
              </a:solidFill>
              <a:round/>
            </a:ln>
            <a:effectLst/>
          </c:spPr>
          <c:marker>
            <c:symbol val="none"/>
          </c:marker>
          <c:cat>
            <c:strRef>
              <c:f>Summary!$B$17:$M$17</c:f>
              <c:strCache>
                <c:ptCount val="12"/>
                <c:pt idx="0">
                  <c:v>Sept.
2020</c:v>
                </c:pt>
                <c:pt idx="1">
                  <c:v>Oct.
2020</c:v>
                </c:pt>
                <c:pt idx="2">
                  <c:v>Nov.
2020</c:v>
                </c:pt>
                <c:pt idx="3">
                  <c:v>Dec.
2020</c:v>
                </c:pt>
                <c:pt idx="4">
                  <c:v>Jan.
2021</c:v>
                </c:pt>
                <c:pt idx="5">
                  <c:v>Feb.
2021</c:v>
                </c:pt>
                <c:pt idx="6">
                  <c:v>Mar.
2021</c:v>
                </c:pt>
                <c:pt idx="7">
                  <c:v>Apr.
2021</c:v>
                </c:pt>
                <c:pt idx="8">
                  <c:v>May
2021</c:v>
                </c:pt>
                <c:pt idx="9">
                  <c:v>June
2021</c:v>
                </c:pt>
                <c:pt idx="10">
                  <c:v>July
2021</c:v>
                </c:pt>
                <c:pt idx="11">
                  <c:v>Aug.
2021</c:v>
                </c:pt>
              </c:strCache>
            </c:strRef>
          </c:cat>
          <c:val>
            <c:numRef>
              <c:f>Summary!$B$30:$M$30</c:f>
              <c:numCache>
                <c:formatCode>General</c:formatCode>
                <c:ptCount val="12"/>
                <c:pt idx="0">
                  <c:v>12</c:v>
                </c:pt>
                <c:pt idx="1">
                  <c:v>3</c:v>
                </c:pt>
                <c:pt idx="2">
                  <c:v>2</c:v>
                </c:pt>
                <c:pt idx="3">
                  <c:v>7</c:v>
                </c:pt>
                <c:pt idx="4">
                  <c:v>0</c:v>
                </c:pt>
                <c:pt idx="5">
                  <c:v>2</c:v>
                </c:pt>
                <c:pt idx="6">
                  <c:v>0</c:v>
                </c:pt>
                <c:pt idx="7">
                  <c:v>0</c:v>
                </c:pt>
                <c:pt idx="8">
                  <c:v>2</c:v>
                </c:pt>
                <c:pt idx="9">
                  <c:v>1</c:v>
                </c:pt>
                <c:pt idx="10">
                  <c:v>0</c:v>
                </c:pt>
                <c:pt idx="11">
                  <c:v>0</c:v>
                </c:pt>
              </c:numCache>
            </c:numRef>
          </c:val>
          <c:smooth val="0"/>
          <c:extLst>
            <c:ext xmlns:c16="http://schemas.microsoft.com/office/drawing/2014/chart" uri="{C3380CC4-5D6E-409C-BE32-E72D297353CC}">
              <c16:uniqueId val="{00000000-F5AD-4129-805B-50D7AE2F6D9F}"/>
            </c:ext>
          </c:extLst>
        </c:ser>
        <c:ser>
          <c:idx val="1"/>
          <c:order val="1"/>
          <c:tx>
            <c:strRef>
              <c:f>Summary!$A$31</c:f>
              <c:strCache>
                <c:ptCount val="1"/>
                <c:pt idx="0">
                  <c:v>Terminations</c:v>
                </c:pt>
              </c:strCache>
            </c:strRef>
          </c:tx>
          <c:spPr>
            <a:ln w="28575" cap="rnd">
              <a:solidFill>
                <a:srgbClr val="C00000"/>
              </a:solidFill>
              <a:round/>
            </a:ln>
            <a:effectLst/>
          </c:spPr>
          <c:marker>
            <c:symbol val="none"/>
          </c:marker>
          <c:cat>
            <c:strRef>
              <c:f>Summary!$B$17:$M$17</c:f>
              <c:strCache>
                <c:ptCount val="12"/>
                <c:pt idx="0">
                  <c:v>Sept.
2020</c:v>
                </c:pt>
                <c:pt idx="1">
                  <c:v>Oct.
2020</c:v>
                </c:pt>
                <c:pt idx="2">
                  <c:v>Nov.
2020</c:v>
                </c:pt>
                <c:pt idx="3">
                  <c:v>Dec.
2020</c:v>
                </c:pt>
                <c:pt idx="4">
                  <c:v>Jan.
2021</c:v>
                </c:pt>
                <c:pt idx="5">
                  <c:v>Feb.
2021</c:v>
                </c:pt>
                <c:pt idx="6">
                  <c:v>Mar.
2021</c:v>
                </c:pt>
                <c:pt idx="7">
                  <c:v>Apr.
2021</c:v>
                </c:pt>
                <c:pt idx="8">
                  <c:v>May
2021</c:v>
                </c:pt>
                <c:pt idx="9">
                  <c:v>June
2021</c:v>
                </c:pt>
                <c:pt idx="10">
                  <c:v>July
2021</c:v>
                </c:pt>
                <c:pt idx="11">
                  <c:v>Aug.
2021</c:v>
                </c:pt>
              </c:strCache>
            </c:strRef>
          </c:cat>
          <c:val>
            <c:numRef>
              <c:f>Summary!$B$31:$M$31</c:f>
              <c:numCache>
                <c:formatCode>General</c:formatCode>
                <c:ptCount val="12"/>
                <c:pt idx="0">
                  <c:v>6</c:v>
                </c:pt>
                <c:pt idx="1">
                  <c:v>3</c:v>
                </c:pt>
                <c:pt idx="2">
                  <c:v>1</c:v>
                </c:pt>
                <c:pt idx="3">
                  <c:v>1</c:v>
                </c:pt>
                <c:pt idx="4">
                  <c:v>1</c:v>
                </c:pt>
                <c:pt idx="5">
                  <c:v>2</c:v>
                </c:pt>
                <c:pt idx="6">
                  <c:v>0</c:v>
                </c:pt>
                <c:pt idx="7">
                  <c:v>1</c:v>
                </c:pt>
                <c:pt idx="8">
                  <c:v>5</c:v>
                </c:pt>
                <c:pt idx="9">
                  <c:v>0</c:v>
                </c:pt>
                <c:pt idx="10">
                  <c:v>0</c:v>
                </c:pt>
                <c:pt idx="11">
                  <c:v>1</c:v>
                </c:pt>
              </c:numCache>
            </c:numRef>
          </c:val>
          <c:smooth val="0"/>
          <c:extLst>
            <c:ext xmlns:c16="http://schemas.microsoft.com/office/drawing/2014/chart" uri="{C3380CC4-5D6E-409C-BE32-E72D297353CC}">
              <c16:uniqueId val="{00000001-D70D-4BC4-83FE-93EBA19F274B}"/>
            </c:ext>
          </c:extLst>
        </c:ser>
        <c:dLbls>
          <c:showLegendKey val="0"/>
          <c:showVal val="0"/>
          <c:showCatName val="0"/>
          <c:showSerName val="0"/>
          <c:showPercent val="0"/>
          <c:showBubbleSize val="0"/>
        </c:dLbls>
        <c:smooth val="0"/>
        <c:axId val="606643840"/>
        <c:axId val="606644168"/>
      </c:lineChart>
      <c:catAx>
        <c:axId val="6066438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Month</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6644168"/>
        <c:crosses val="autoZero"/>
        <c:auto val="1"/>
        <c:lblAlgn val="ctr"/>
        <c:lblOffset val="100"/>
        <c:noMultiLvlLbl val="0"/>
      </c:catAx>
      <c:valAx>
        <c:axId val="606644168"/>
        <c:scaling>
          <c:orientation val="minMax"/>
          <c:max val="1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Number of Staff</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66438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CA"/>
              <a:t>Parkwood LTC </a:t>
            </a:r>
          </a:p>
          <a:p>
            <a:pPr>
              <a:defRPr/>
            </a:pPr>
            <a:r>
              <a:rPr lang="en-CA"/>
              <a:t>2019 - 2020 Admissions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6"/>
              </a:solidFill>
              <a:round/>
            </a:ln>
            <a:effectLst/>
          </c:spPr>
          <c:marker>
            <c:symbol val="none"/>
          </c:marker>
          <c:cat>
            <c:strRef>
              <c:extLst>
                <c:ext xmlns:c15="http://schemas.microsoft.com/office/drawing/2012/chart" uri="{02D57815-91ED-43cb-92C2-25804820EDAC}">
                  <c15:fullRef>
                    <c15:sqref>'Comp_2019_2020 '!$A$1:$M$1</c15:sqref>
                  </c15:fullRef>
                </c:ext>
              </c:extLst>
              <c:f>'Comp_2019_2020 '!$B$1:$M$1</c:f>
              <c:strCache>
                <c:ptCount val="12"/>
                <c:pt idx="0">
                  <c:v>Apr.</c:v>
                </c:pt>
                <c:pt idx="1">
                  <c:v>May</c:v>
                </c:pt>
                <c:pt idx="2">
                  <c:v>Jun.</c:v>
                </c:pt>
                <c:pt idx="3">
                  <c:v>Jul.</c:v>
                </c:pt>
                <c:pt idx="4">
                  <c:v>Aug.</c:v>
                </c:pt>
                <c:pt idx="5">
                  <c:v>Sept.</c:v>
                </c:pt>
                <c:pt idx="6">
                  <c:v>Oct.</c:v>
                </c:pt>
                <c:pt idx="7">
                  <c:v>Nov.</c:v>
                </c:pt>
                <c:pt idx="8">
                  <c:v>Dec.</c:v>
                </c:pt>
                <c:pt idx="9">
                  <c:v>Jan.</c:v>
                </c:pt>
                <c:pt idx="10">
                  <c:v>Feb. </c:v>
                </c:pt>
                <c:pt idx="11">
                  <c:v>Mar.</c:v>
                </c:pt>
              </c:strCache>
            </c:strRef>
          </c:cat>
          <c:val>
            <c:numRef>
              <c:extLst>
                <c:ext xmlns:c15="http://schemas.microsoft.com/office/drawing/2012/chart" uri="{02D57815-91ED-43cb-92C2-25804820EDAC}">
                  <c15:fullRef>
                    <c15:sqref>'Comp_2019_2020 '!$A$2:$M$2</c15:sqref>
                  </c15:fullRef>
                </c:ext>
              </c:extLst>
              <c:f>'Comp_2019_2020 '!$B$2:$M$2</c:f>
              <c:numCache>
                <c:formatCode>0.0</c:formatCode>
                <c:ptCount val="12"/>
                <c:pt idx="0">
                  <c:v>3.6666666666666665</c:v>
                </c:pt>
                <c:pt idx="1">
                  <c:v>3.4</c:v>
                </c:pt>
                <c:pt idx="2">
                  <c:v>3.5833333333333335</c:v>
                </c:pt>
                <c:pt idx="3">
                  <c:v>3.4166666666666665</c:v>
                </c:pt>
                <c:pt idx="4">
                  <c:v>3.4166666666666665</c:v>
                </c:pt>
                <c:pt idx="5">
                  <c:v>3.4166666666666665</c:v>
                </c:pt>
                <c:pt idx="6">
                  <c:v>3.5</c:v>
                </c:pt>
                <c:pt idx="7">
                  <c:v>3.4166666666666665</c:v>
                </c:pt>
                <c:pt idx="8">
                  <c:v>3.3333333333333335</c:v>
                </c:pt>
                <c:pt idx="9">
                  <c:v>3.5</c:v>
                </c:pt>
                <c:pt idx="10">
                  <c:v>0</c:v>
                </c:pt>
                <c:pt idx="11">
                  <c:v>3.25</c:v>
                </c:pt>
              </c:numCache>
            </c:numRef>
          </c:val>
          <c:smooth val="0"/>
          <c:extLst>
            <c:ext xmlns:c16="http://schemas.microsoft.com/office/drawing/2014/chart" uri="{C3380CC4-5D6E-409C-BE32-E72D297353CC}">
              <c16:uniqueId val="{00000000-BF87-49B0-BE40-78FE5B8EC014}"/>
            </c:ext>
          </c:extLst>
        </c:ser>
        <c:ser>
          <c:idx val="1"/>
          <c:order val="1"/>
          <c:spPr>
            <a:ln w="28575" cap="rnd">
              <a:solidFill>
                <a:schemeClr val="accent5"/>
              </a:solidFill>
              <a:round/>
            </a:ln>
            <a:effectLst/>
          </c:spPr>
          <c:marker>
            <c:symbol val="none"/>
          </c:marker>
          <c:cat>
            <c:strRef>
              <c:extLst>
                <c:ext xmlns:c15="http://schemas.microsoft.com/office/drawing/2012/chart" uri="{02D57815-91ED-43cb-92C2-25804820EDAC}">
                  <c15:fullRef>
                    <c15:sqref>'Comp_2019_2020 '!$A$1:$M$1</c15:sqref>
                  </c15:fullRef>
                </c:ext>
              </c:extLst>
              <c:f>'Comp_2019_2020 '!$B$1:$M$1</c:f>
              <c:strCache>
                <c:ptCount val="12"/>
                <c:pt idx="0">
                  <c:v>Apr.</c:v>
                </c:pt>
                <c:pt idx="1">
                  <c:v>May</c:v>
                </c:pt>
                <c:pt idx="2">
                  <c:v>Jun.</c:v>
                </c:pt>
                <c:pt idx="3">
                  <c:v>Jul.</c:v>
                </c:pt>
                <c:pt idx="4">
                  <c:v>Aug.</c:v>
                </c:pt>
                <c:pt idx="5">
                  <c:v>Sept.</c:v>
                </c:pt>
                <c:pt idx="6">
                  <c:v>Oct.</c:v>
                </c:pt>
                <c:pt idx="7">
                  <c:v>Nov.</c:v>
                </c:pt>
                <c:pt idx="8">
                  <c:v>Dec.</c:v>
                </c:pt>
                <c:pt idx="9">
                  <c:v>Jan.</c:v>
                </c:pt>
                <c:pt idx="10">
                  <c:v>Feb. </c:v>
                </c:pt>
                <c:pt idx="11">
                  <c:v>Mar.</c:v>
                </c:pt>
              </c:strCache>
            </c:strRef>
          </c:cat>
          <c:val>
            <c:numRef>
              <c:extLst>
                <c:ext xmlns:c15="http://schemas.microsoft.com/office/drawing/2012/chart" uri="{02D57815-91ED-43cb-92C2-25804820EDAC}">
                  <c15:fullRef>
                    <c15:sqref>'Comp_2019_2020 '!$A$3:$M$3</c15:sqref>
                  </c15:fullRef>
                </c:ext>
              </c:extLst>
              <c:f>'Comp_2019_2020 '!$B$3:$M$3</c:f>
              <c:numCache>
                <c:formatCode>0.0</c:formatCode>
                <c:ptCount val="12"/>
                <c:pt idx="0">
                  <c:v>2.9090909090909092</c:v>
                </c:pt>
                <c:pt idx="1">
                  <c:v>2.6666666666666665</c:v>
                </c:pt>
                <c:pt idx="2">
                  <c:v>2.5833333333333335</c:v>
                </c:pt>
                <c:pt idx="3">
                  <c:v>2.5833333333333335</c:v>
                </c:pt>
                <c:pt idx="4">
                  <c:v>2.1818181818181817</c:v>
                </c:pt>
                <c:pt idx="5">
                  <c:v>2.0833333333333335</c:v>
                </c:pt>
                <c:pt idx="6">
                  <c:v>2.25</c:v>
                </c:pt>
                <c:pt idx="7">
                  <c:v>2</c:v>
                </c:pt>
                <c:pt idx="8">
                  <c:v>1.9166666666666667</c:v>
                </c:pt>
                <c:pt idx="9">
                  <c:v>1.4166666666666667</c:v>
                </c:pt>
                <c:pt idx="10">
                  <c:v>1.5</c:v>
                </c:pt>
                <c:pt idx="11">
                  <c:v>1.4166666666666667</c:v>
                </c:pt>
              </c:numCache>
            </c:numRef>
          </c:val>
          <c:smooth val="0"/>
          <c:extLst>
            <c:ext xmlns:c16="http://schemas.microsoft.com/office/drawing/2014/chart" uri="{C3380CC4-5D6E-409C-BE32-E72D297353CC}">
              <c16:uniqueId val="{00000001-BF87-49B0-BE40-78FE5B8EC014}"/>
            </c:ext>
          </c:extLst>
        </c:ser>
        <c:dLbls>
          <c:showLegendKey val="0"/>
          <c:showVal val="0"/>
          <c:showCatName val="0"/>
          <c:showSerName val="0"/>
          <c:showPercent val="0"/>
          <c:showBubbleSize val="0"/>
        </c:dLbls>
        <c:smooth val="0"/>
        <c:axId val="606643840"/>
        <c:axId val="606644168"/>
      </c:lineChart>
      <c:catAx>
        <c:axId val="6066438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Month</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6644168"/>
        <c:crosses val="autoZero"/>
        <c:auto val="1"/>
        <c:lblAlgn val="ctr"/>
        <c:lblOffset val="100"/>
        <c:noMultiLvlLbl val="0"/>
      </c:catAx>
      <c:valAx>
        <c:axId val="606644168"/>
        <c:scaling>
          <c:orientation val="minMax"/>
          <c:max val="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Number of Residents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66438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CA"/>
              <a:t>Parkwood LTC </a:t>
            </a:r>
          </a:p>
          <a:p>
            <a:pPr>
              <a:defRPr/>
            </a:pPr>
            <a:r>
              <a:rPr lang="en-CA"/>
              <a:t>2019 - 2020 Residents Changes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'Comp_2019_2020 '!$A$25</c:f>
              <c:strCache>
                <c:ptCount val="1"/>
                <c:pt idx="0">
                  <c:v>Admissions 2019</c:v>
                </c:pt>
              </c:strCache>
            </c:strRef>
          </c:tx>
          <c:spPr>
            <a:ln w="28575" cap="rnd">
              <a:solidFill>
                <a:schemeClr val="accent6"/>
              </a:solidFill>
              <a:round/>
            </a:ln>
            <a:effectLst/>
          </c:spPr>
          <c:marker>
            <c:symbol val="none"/>
          </c:marker>
          <c:cat>
            <c:strRef>
              <c:f>'Comp_2019_2020 '!$B$24:$M$24</c:f>
              <c:strCache>
                <c:ptCount val="12"/>
                <c:pt idx="0">
                  <c:v>Apr.</c:v>
                </c:pt>
                <c:pt idx="1">
                  <c:v>May</c:v>
                </c:pt>
                <c:pt idx="2">
                  <c:v>Jun.</c:v>
                </c:pt>
                <c:pt idx="3">
                  <c:v>Jul.</c:v>
                </c:pt>
                <c:pt idx="4">
                  <c:v>Aug.</c:v>
                </c:pt>
                <c:pt idx="5">
                  <c:v>Sept.</c:v>
                </c:pt>
                <c:pt idx="6">
                  <c:v>Oct.</c:v>
                </c:pt>
                <c:pt idx="7">
                  <c:v>Nov.</c:v>
                </c:pt>
                <c:pt idx="8">
                  <c:v>Dec.</c:v>
                </c:pt>
                <c:pt idx="9">
                  <c:v>Jan.</c:v>
                </c:pt>
                <c:pt idx="10">
                  <c:v>Feb. </c:v>
                </c:pt>
                <c:pt idx="11">
                  <c:v>Mar.</c:v>
                </c:pt>
              </c:strCache>
            </c:strRef>
          </c:cat>
          <c:val>
            <c:numRef>
              <c:f>'Comp_2019_2020 '!$B$25:$M$25</c:f>
              <c:numCache>
                <c:formatCode>0.0</c:formatCode>
                <c:ptCount val="12"/>
                <c:pt idx="0">
                  <c:v>3.6666666666666665</c:v>
                </c:pt>
                <c:pt idx="1">
                  <c:v>3.4</c:v>
                </c:pt>
                <c:pt idx="2">
                  <c:v>3.5833333333333335</c:v>
                </c:pt>
                <c:pt idx="3">
                  <c:v>3.4166666666666665</c:v>
                </c:pt>
                <c:pt idx="4">
                  <c:v>3.4166666666666665</c:v>
                </c:pt>
                <c:pt idx="5">
                  <c:v>3.4166666666666665</c:v>
                </c:pt>
                <c:pt idx="6">
                  <c:v>3.5</c:v>
                </c:pt>
                <c:pt idx="7">
                  <c:v>3.4166666666666665</c:v>
                </c:pt>
                <c:pt idx="8">
                  <c:v>3.3333333333333335</c:v>
                </c:pt>
                <c:pt idx="9">
                  <c:v>3.5</c:v>
                </c:pt>
                <c:pt idx="10">
                  <c:v>0</c:v>
                </c:pt>
                <c:pt idx="11">
                  <c:v>3.25</c:v>
                </c:pt>
              </c:numCache>
            </c:numRef>
          </c:val>
          <c:smooth val="0"/>
          <c:extLst>
            <c:ext xmlns:c16="http://schemas.microsoft.com/office/drawing/2014/chart" uri="{C3380CC4-5D6E-409C-BE32-E72D297353CC}">
              <c16:uniqueId val="{00000000-BE28-4156-94CD-FF781991027D}"/>
            </c:ext>
          </c:extLst>
        </c:ser>
        <c:ser>
          <c:idx val="1"/>
          <c:order val="1"/>
          <c:tx>
            <c:strRef>
              <c:f>'Comp_2019_2020 '!$A$26</c:f>
              <c:strCache>
                <c:ptCount val="1"/>
                <c:pt idx="0">
                  <c:v>Admissions 2020</c:v>
                </c:pt>
              </c:strCache>
            </c:strRef>
          </c:tx>
          <c:spPr>
            <a:ln w="28575" cap="rnd">
              <a:solidFill>
                <a:schemeClr val="accent5"/>
              </a:solidFill>
              <a:round/>
            </a:ln>
            <a:effectLst/>
          </c:spPr>
          <c:marker>
            <c:symbol val="none"/>
          </c:marker>
          <c:cat>
            <c:strRef>
              <c:f>'Comp_2019_2020 '!$B$24:$M$24</c:f>
              <c:strCache>
                <c:ptCount val="12"/>
                <c:pt idx="0">
                  <c:v>Apr.</c:v>
                </c:pt>
                <c:pt idx="1">
                  <c:v>May</c:v>
                </c:pt>
                <c:pt idx="2">
                  <c:v>Jun.</c:v>
                </c:pt>
                <c:pt idx="3">
                  <c:v>Jul.</c:v>
                </c:pt>
                <c:pt idx="4">
                  <c:v>Aug.</c:v>
                </c:pt>
                <c:pt idx="5">
                  <c:v>Sept.</c:v>
                </c:pt>
                <c:pt idx="6">
                  <c:v>Oct.</c:v>
                </c:pt>
                <c:pt idx="7">
                  <c:v>Nov.</c:v>
                </c:pt>
                <c:pt idx="8">
                  <c:v>Dec.</c:v>
                </c:pt>
                <c:pt idx="9">
                  <c:v>Jan.</c:v>
                </c:pt>
                <c:pt idx="10">
                  <c:v>Feb. </c:v>
                </c:pt>
                <c:pt idx="11">
                  <c:v>Mar.</c:v>
                </c:pt>
              </c:strCache>
            </c:strRef>
          </c:cat>
          <c:val>
            <c:numRef>
              <c:f>'Comp_2019_2020 '!$B$26:$M$26</c:f>
              <c:numCache>
                <c:formatCode>0.0</c:formatCode>
                <c:ptCount val="12"/>
                <c:pt idx="0">
                  <c:v>2.9090909090909092</c:v>
                </c:pt>
                <c:pt idx="1">
                  <c:v>2.6666666666666665</c:v>
                </c:pt>
                <c:pt idx="2">
                  <c:v>2.5833333333333335</c:v>
                </c:pt>
                <c:pt idx="3">
                  <c:v>2.5833333333333335</c:v>
                </c:pt>
                <c:pt idx="4">
                  <c:v>2.1818181818181817</c:v>
                </c:pt>
                <c:pt idx="5">
                  <c:v>2.0833333333333335</c:v>
                </c:pt>
                <c:pt idx="6">
                  <c:v>2.25</c:v>
                </c:pt>
                <c:pt idx="7">
                  <c:v>2</c:v>
                </c:pt>
                <c:pt idx="8">
                  <c:v>1.9166666666666667</c:v>
                </c:pt>
                <c:pt idx="9">
                  <c:v>1.4166666666666667</c:v>
                </c:pt>
                <c:pt idx="10">
                  <c:v>1.5</c:v>
                </c:pt>
                <c:pt idx="11">
                  <c:v>1.4166666666666667</c:v>
                </c:pt>
              </c:numCache>
            </c:numRef>
          </c:val>
          <c:smooth val="0"/>
          <c:extLst>
            <c:ext xmlns:c16="http://schemas.microsoft.com/office/drawing/2014/chart" uri="{C3380CC4-5D6E-409C-BE32-E72D297353CC}">
              <c16:uniqueId val="{00000001-BE28-4156-94CD-FF781991027D}"/>
            </c:ext>
          </c:extLst>
        </c:ser>
        <c:ser>
          <c:idx val="2"/>
          <c:order val="2"/>
          <c:tx>
            <c:strRef>
              <c:f>'Comp_2019_2020 '!$A$27</c:f>
              <c:strCache>
                <c:ptCount val="1"/>
                <c:pt idx="0">
                  <c:v>Discharges 2019</c:v>
                </c:pt>
              </c:strCache>
            </c:strRef>
          </c:tx>
          <c:spPr>
            <a:ln w="28575" cap="rnd">
              <a:solidFill>
                <a:srgbClr val="C00000"/>
              </a:solidFill>
              <a:round/>
            </a:ln>
            <a:effectLst/>
          </c:spPr>
          <c:marker>
            <c:symbol val="none"/>
          </c:marker>
          <c:cat>
            <c:strRef>
              <c:f>'Comp_2019_2020 '!$B$24:$M$24</c:f>
              <c:strCache>
                <c:ptCount val="12"/>
                <c:pt idx="0">
                  <c:v>Apr.</c:v>
                </c:pt>
                <c:pt idx="1">
                  <c:v>May</c:v>
                </c:pt>
                <c:pt idx="2">
                  <c:v>Jun.</c:v>
                </c:pt>
                <c:pt idx="3">
                  <c:v>Jul.</c:v>
                </c:pt>
                <c:pt idx="4">
                  <c:v>Aug.</c:v>
                </c:pt>
                <c:pt idx="5">
                  <c:v>Sept.</c:v>
                </c:pt>
                <c:pt idx="6">
                  <c:v>Oct.</c:v>
                </c:pt>
                <c:pt idx="7">
                  <c:v>Nov.</c:v>
                </c:pt>
                <c:pt idx="8">
                  <c:v>Dec.</c:v>
                </c:pt>
                <c:pt idx="9">
                  <c:v>Jan.</c:v>
                </c:pt>
                <c:pt idx="10">
                  <c:v>Feb. </c:v>
                </c:pt>
                <c:pt idx="11">
                  <c:v>Mar.</c:v>
                </c:pt>
              </c:strCache>
            </c:strRef>
          </c:cat>
          <c:val>
            <c:numRef>
              <c:f>'Comp_2019_2020 '!$B$27:$M$27</c:f>
              <c:numCache>
                <c:formatCode>0.0</c:formatCode>
                <c:ptCount val="12"/>
                <c:pt idx="0">
                  <c:v>3.8333333333333335</c:v>
                </c:pt>
                <c:pt idx="1">
                  <c:v>3.6</c:v>
                </c:pt>
                <c:pt idx="2">
                  <c:v>3.5833333333333335</c:v>
                </c:pt>
                <c:pt idx="3">
                  <c:v>3.5</c:v>
                </c:pt>
                <c:pt idx="4">
                  <c:v>3.5</c:v>
                </c:pt>
                <c:pt idx="5">
                  <c:v>3.5833333333333335</c:v>
                </c:pt>
                <c:pt idx="6">
                  <c:v>3.25</c:v>
                </c:pt>
                <c:pt idx="7">
                  <c:v>3.3333333333333335</c:v>
                </c:pt>
                <c:pt idx="8">
                  <c:v>3.25</c:v>
                </c:pt>
                <c:pt idx="9">
                  <c:v>3.0833333333333335</c:v>
                </c:pt>
                <c:pt idx="10">
                  <c:v>2</c:v>
                </c:pt>
                <c:pt idx="11">
                  <c:v>3.0833333333333335</c:v>
                </c:pt>
              </c:numCache>
            </c:numRef>
          </c:val>
          <c:smooth val="0"/>
          <c:extLst>
            <c:ext xmlns:c16="http://schemas.microsoft.com/office/drawing/2014/chart" uri="{C3380CC4-5D6E-409C-BE32-E72D297353CC}">
              <c16:uniqueId val="{00000003-BE28-4156-94CD-FF781991027D}"/>
            </c:ext>
          </c:extLst>
        </c:ser>
        <c:ser>
          <c:idx val="3"/>
          <c:order val="3"/>
          <c:tx>
            <c:strRef>
              <c:f>'Comp_2019_2020 '!$A$28</c:f>
              <c:strCache>
                <c:ptCount val="1"/>
                <c:pt idx="0">
                  <c:v>Discharges  2020</c:v>
                </c:pt>
              </c:strCache>
            </c:strRef>
          </c:tx>
          <c:spPr>
            <a:ln w="28575" cap="rnd">
              <a:solidFill>
                <a:srgbClr val="FF9900"/>
              </a:solidFill>
              <a:round/>
            </a:ln>
            <a:effectLst/>
          </c:spPr>
          <c:marker>
            <c:symbol val="none"/>
          </c:marker>
          <c:cat>
            <c:strRef>
              <c:f>'Comp_2019_2020 '!$B$24:$M$24</c:f>
              <c:strCache>
                <c:ptCount val="12"/>
                <c:pt idx="0">
                  <c:v>Apr.</c:v>
                </c:pt>
                <c:pt idx="1">
                  <c:v>May</c:v>
                </c:pt>
                <c:pt idx="2">
                  <c:v>Jun.</c:v>
                </c:pt>
                <c:pt idx="3">
                  <c:v>Jul.</c:v>
                </c:pt>
                <c:pt idx="4">
                  <c:v>Aug.</c:v>
                </c:pt>
                <c:pt idx="5">
                  <c:v>Sept.</c:v>
                </c:pt>
                <c:pt idx="6">
                  <c:v>Oct.</c:v>
                </c:pt>
                <c:pt idx="7">
                  <c:v>Nov.</c:v>
                </c:pt>
                <c:pt idx="8">
                  <c:v>Dec.</c:v>
                </c:pt>
                <c:pt idx="9">
                  <c:v>Jan.</c:v>
                </c:pt>
                <c:pt idx="10">
                  <c:v>Feb. </c:v>
                </c:pt>
                <c:pt idx="11">
                  <c:v>Mar.</c:v>
                </c:pt>
              </c:strCache>
            </c:strRef>
          </c:cat>
          <c:val>
            <c:numRef>
              <c:f>'Comp_2019_2020 '!$B$28:$M$28</c:f>
              <c:numCache>
                <c:formatCode>0.0</c:formatCode>
                <c:ptCount val="12"/>
                <c:pt idx="0">
                  <c:v>3</c:v>
                </c:pt>
                <c:pt idx="1">
                  <c:v>2.8333333333333335</c:v>
                </c:pt>
                <c:pt idx="2">
                  <c:v>2.75</c:v>
                </c:pt>
                <c:pt idx="3">
                  <c:v>2.5833333333333335</c:v>
                </c:pt>
                <c:pt idx="4">
                  <c:v>2</c:v>
                </c:pt>
                <c:pt idx="5">
                  <c:v>2.25</c:v>
                </c:pt>
                <c:pt idx="6">
                  <c:v>2.4166666666666665</c:v>
                </c:pt>
                <c:pt idx="7">
                  <c:v>2.1666666666666665</c:v>
                </c:pt>
                <c:pt idx="8">
                  <c:v>1.9166666666666667</c:v>
                </c:pt>
                <c:pt idx="9">
                  <c:v>1.5833333333333333</c:v>
                </c:pt>
                <c:pt idx="10">
                  <c:v>1.5</c:v>
                </c:pt>
                <c:pt idx="11">
                  <c:v>1.25</c:v>
                </c:pt>
              </c:numCache>
            </c:numRef>
          </c:val>
          <c:smooth val="0"/>
          <c:extLst>
            <c:ext xmlns:c16="http://schemas.microsoft.com/office/drawing/2014/chart" uri="{C3380CC4-5D6E-409C-BE32-E72D297353CC}">
              <c16:uniqueId val="{00000004-BE28-4156-94CD-FF781991027D}"/>
            </c:ext>
          </c:extLst>
        </c:ser>
        <c:dLbls>
          <c:showLegendKey val="0"/>
          <c:showVal val="0"/>
          <c:showCatName val="0"/>
          <c:showSerName val="0"/>
          <c:showPercent val="0"/>
          <c:showBubbleSize val="0"/>
        </c:dLbls>
        <c:smooth val="0"/>
        <c:axId val="606643840"/>
        <c:axId val="606644168"/>
      </c:lineChart>
      <c:catAx>
        <c:axId val="6066438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Month</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6644168"/>
        <c:crosses val="autoZero"/>
        <c:auto val="1"/>
        <c:lblAlgn val="ctr"/>
        <c:lblOffset val="100"/>
        <c:noMultiLvlLbl val="0"/>
      </c:catAx>
      <c:valAx>
        <c:axId val="606644168"/>
        <c:scaling>
          <c:orientation val="minMax"/>
          <c:max val="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Number of Residents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66438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CA"/>
              <a:t>Parkwood LTC </a:t>
            </a:r>
          </a:p>
          <a:p>
            <a:pPr>
              <a:defRPr/>
            </a:pPr>
            <a:r>
              <a:rPr lang="en-CA"/>
              <a:t>2019 - 2020 Staffing</a:t>
            </a:r>
            <a:r>
              <a:rPr lang="en-CA" baseline="0"/>
              <a:t> Changes</a:t>
            </a:r>
            <a:endParaRPr lang="en-CA"/>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'Comp_2019_2020 '!$O$25</c:f>
              <c:strCache>
                <c:ptCount val="1"/>
                <c:pt idx="0">
                  <c:v>Hires 2019</c:v>
                </c:pt>
              </c:strCache>
            </c:strRef>
          </c:tx>
          <c:spPr>
            <a:ln w="28575" cap="rnd">
              <a:solidFill>
                <a:schemeClr val="accent6"/>
              </a:solidFill>
              <a:round/>
            </a:ln>
            <a:effectLst/>
          </c:spPr>
          <c:marker>
            <c:symbol val="none"/>
          </c:marker>
          <c:cat>
            <c:strRef>
              <c:f>'Comp_2019_2020 '!$P$24:$AA$24</c:f>
              <c:strCache>
                <c:ptCount val="12"/>
                <c:pt idx="0">
                  <c:v>Apr.</c:v>
                </c:pt>
                <c:pt idx="1">
                  <c:v>May</c:v>
                </c:pt>
                <c:pt idx="2">
                  <c:v>Jun.</c:v>
                </c:pt>
                <c:pt idx="3">
                  <c:v>Jul.</c:v>
                </c:pt>
                <c:pt idx="4">
                  <c:v>Aug.</c:v>
                </c:pt>
                <c:pt idx="5">
                  <c:v>Sept.</c:v>
                </c:pt>
                <c:pt idx="6">
                  <c:v>Oct.</c:v>
                </c:pt>
                <c:pt idx="7">
                  <c:v>Nov.</c:v>
                </c:pt>
                <c:pt idx="8">
                  <c:v>Dec.</c:v>
                </c:pt>
                <c:pt idx="9">
                  <c:v>Jan.</c:v>
                </c:pt>
                <c:pt idx="10">
                  <c:v>Feb. </c:v>
                </c:pt>
                <c:pt idx="11">
                  <c:v>Mar.</c:v>
                </c:pt>
              </c:strCache>
            </c:strRef>
          </c:cat>
          <c:val>
            <c:numRef>
              <c:f>'Comp_2019_2020 '!$P$25:$AA$25</c:f>
              <c:numCache>
                <c:formatCode>0.0</c:formatCode>
                <c:ptCount val="12"/>
                <c:pt idx="0">
                  <c:v>3</c:v>
                </c:pt>
                <c:pt idx="1">
                  <c:v>2.8</c:v>
                </c:pt>
                <c:pt idx="2">
                  <c:v>2.9166666666666665</c:v>
                </c:pt>
                <c:pt idx="3">
                  <c:v>3</c:v>
                </c:pt>
                <c:pt idx="4">
                  <c:v>2.75</c:v>
                </c:pt>
                <c:pt idx="5">
                  <c:v>2.8333333333333335</c:v>
                </c:pt>
                <c:pt idx="6">
                  <c:v>2.5</c:v>
                </c:pt>
                <c:pt idx="7">
                  <c:v>2.25</c:v>
                </c:pt>
                <c:pt idx="8">
                  <c:v>2.1666666666666665</c:v>
                </c:pt>
                <c:pt idx="9">
                  <c:v>2.75</c:v>
                </c:pt>
                <c:pt idx="10">
                  <c:v>3</c:v>
                </c:pt>
                <c:pt idx="11">
                  <c:v>2.0833333333333335</c:v>
                </c:pt>
              </c:numCache>
            </c:numRef>
          </c:val>
          <c:smooth val="0"/>
          <c:extLst>
            <c:ext xmlns:c16="http://schemas.microsoft.com/office/drawing/2014/chart" uri="{C3380CC4-5D6E-409C-BE32-E72D297353CC}">
              <c16:uniqueId val="{00000000-E3C0-4E72-9C16-F36E51A67031}"/>
            </c:ext>
          </c:extLst>
        </c:ser>
        <c:ser>
          <c:idx val="1"/>
          <c:order val="1"/>
          <c:tx>
            <c:strRef>
              <c:f>'Comp_2019_2020 '!$O$26</c:f>
              <c:strCache>
                <c:ptCount val="1"/>
                <c:pt idx="0">
                  <c:v>Hires 2020</c:v>
                </c:pt>
              </c:strCache>
            </c:strRef>
          </c:tx>
          <c:spPr>
            <a:ln w="28575" cap="rnd">
              <a:solidFill>
                <a:schemeClr val="accent5"/>
              </a:solidFill>
              <a:round/>
            </a:ln>
            <a:effectLst/>
          </c:spPr>
          <c:marker>
            <c:symbol val="none"/>
          </c:marker>
          <c:cat>
            <c:strRef>
              <c:f>'Comp_2019_2020 '!$P$24:$AA$24</c:f>
              <c:strCache>
                <c:ptCount val="12"/>
                <c:pt idx="0">
                  <c:v>Apr.</c:v>
                </c:pt>
                <c:pt idx="1">
                  <c:v>May</c:v>
                </c:pt>
                <c:pt idx="2">
                  <c:v>Jun.</c:v>
                </c:pt>
                <c:pt idx="3">
                  <c:v>Jul.</c:v>
                </c:pt>
                <c:pt idx="4">
                  <c:v>Aug.</c:v>
                </c:pt>
                <c:pt idx="5">
                  <c:v>Sept.</c:v>
                </c:pt>
                <c:pt idx="6">
                  <c:v>Oct.</c:v>
                </c:pt>
                <c:pt idx="7">
                  <c:v>Nov.</c:v>
                </c:pt>
                <c:pt idx="8">
                  <c:v>Dec.</c:v>
                </c:pt>
                <c:pt idx="9">
                  <c:v>Jan.</c:v>
                </c:pt>
                <c:pt idx="10">
                  <c:v>Feb. </c:v>
                </c:pt>
                <c:pt idx="11">
                  <c:v>Mar.</c:v>
                </c:pt>
              </c:strCache>
            </c:strRef>
          </c:cat>
          <c:val>
            <c:numRef>
              <c:f>'Comp_2019_2020 '!$P$26:$AA$26</c:f>
              <c:numCache>
                <c:formatCode>0.0</c:formatCode>
                <c:ptCount val="12"/>
                <c:pt idx="0">
                  <c:v>3.1818181818181817</c:v>
                </c:pt>
                <c:pt idx="1">
                  <c:v>2.9166666666666665</c:v>
                </c:pt>
                <c:pt idx="2">
                  <c:v>2.6666666666666665</c:v>
                </c:pt>
                <c:pt idx="3">
                  <c:v>2.6666666666666665</c:v>
                </c:pt>
                <c:pt idx="4">
                  <c:v>2.6363636363636362</c:v>
                </c:pt>
                <c:pt idx="5">
                  <c:v>2.5833333333333335</c:v>
                </c:pt>
                <c:pt idx="6">
                  <c:v>2.8333333333333335</c:v>
                </c:pt>
                <c:pt idx="7">
                  <c:v>2.9166666666666665</c:v>
                </c:pt>
                <c:pt idx="8">
                  <c:v>3.6666666666666665</c:v>
                </c:pt>
                <c:pt idx="9">
                  <c:v>3.0833333333333335</c:v>
                </c:pt>
                <c:pt idx="10">
                  <c:v>3.4166666666666665</c:v>
                </c:pt>
                <c:pt idx="11">
                  <c:v>3.9166666666666665</c:v>
                </c:pt>
              </c:numCache>
            </c:numRef>
          </c:val>
          <c:smooth val="0"/>
          <c:extLst>
            <c:ext xmlns:c16="http://schemas.microsoft.com/office/drawing/2014/chart" uri="{C3380CC4-5D6E-409C-BE32-E72D297353CC}">
              <c16:uniqueId val="{00000001-E3C0-4E72-9C16-F36E51A67031}"/>
            </c:ext>
          </c:extLst>
        </c:ser>
        <c:ser>
          <c:idx val="2"/>
          <c:order val="2"/>
          <c:tx>
            <c:strRef>
              <c:f>'Comp_2019_2020 '!$O$27</c:f>
              <c:strCache>
                <c:ptCount val="1"/>
                <c:pt idx="0">
                  <c:v>Terminations 2019</c:v>
                </c:pt>
              </c:strCache>
            </c:strRef>
          </c:tx>
          <c:spPr>
            <a:ln w="28575" cap="rnd">
              <a:solidFill>
                <a:srgbClr val="FF9900"/>
              </a:solidFill>
              <a:round/>
            </a:ln>
            <a:effectLst/>
          </c:spPr>
          <c:marker>
            <c:symbol val="none"/>
          </c:marker>
          <c:cat>
            <c:strRef>
              <c:f>'Comp_2019_2020 '!$P$24:$AA$24</c:f>
              <c:strCache>
                <c:ptCount val="12"/>
                <c:pt idx="0">
                  <c:v>Apr.</c:v>
                </c:pt>
                <c:pt idx="1">
                  <c:v>May</c:v>
                </c:pt>
                <c:pt idx="2">
                  <c:v>Jun.</c:v>
                </c:pt>
                <c:pt idx="3">
                  <c:v>Jul.</c:v>
                </c:pt>
                <c:pt idx="4">
                  <c:v>Aug.</c:v>
                </c:pt>
                <c:pt idx="5">
                  <c:v>Sept.</c:v>
                </c:pt>
                <c:pt idx="6">
                  <c:v>Oct.</c:v>
                </c:pt>
                <c:pt idx="7">
                  <c:v>Nov.</c:v>
                </c:pt>
                <c:pt idx="8">
                  <c:v>Dec.</c:v>
                </c:pt>
                <c:pt idx="9">
                  <c:v>Jan.</c:v>
                </c:pt>
                <c:pt idx="10">
                  <c:v>Feb. </c:v>
                </c:pt>
                <c:pt idx="11">
                  <c:v>Mar.</c:v>
                </c:pt>
              </c:strCache>
            </c:strRef>
          </c:cat>
          <c:val>
            <c:numRef>
              <c:f>'Comp_2019_2020 '!$P$27:$AA$27</c:f>
              <c:numCache>
                <c:formatCode>0.0</c:formatCode>
                <c:ptCount val="12"/>
                <c:pt idx="0">
                  <c:v>1.8333333333333333</c:v>
                </c:pt>
                <c:pt idx="1">
                  <c:v>1.7</c:v>
                </c:pt>
                <c:pt idx="2">
                  <c:v>1.6666666666666667</c:v>
                </c:pt>
                <c:pt idx="3">
                  <c:v>1.75</c:v>
                </c:pt>
                <c:pt idx="4">
                  <c:v>2</c:v>
                </c:pt>
                <c:pt idx="5">
                  <c:v>2.0833333333333335</c:v>
                </c:pt>
                <c:pt idx="6">
                  <c:v>1.8333333333333333</c:v>
                </c:pt>
                <c:pt idx="7">
                  <c:v>1.9166666666666667</c:v>
                </c:pt>
                <c:pt idx="8">
                  <c:v>2</c:v>
                </c:pt>
                <c:pt idx="9">
                  <c:v>1.8333333333333333</c:v>
                </c:pt>
                <c:pt idx="10">
                  <c:v>0</c:v>
                </c:pt>
                <c:pt idx="11">
                  <c:v>1.5833333333333333</c:v>
                </c:pt>
              </c:numCache>
            </c:numRef>
          </c:val>
          <c:smooth val="0"/>
          <c:extLst>
            <c:ext xmlns:c16="http://schemas.microsoft.com/office/drawing/2014/chart" uri="{C3380CC4-5D6E-409C-BE32-E72D297353CC}">
              <c16:uniqueId val="{00000002-E3C0-4E72-9C16-F36E51A67031}"/>
            </c:ext>
          </c:extLst>
        </c:ser>
        <c:ser>
          <c:idx val="3"/>
          <c:order val="3"/>
          <c:tx>
            <c:strRef>
              <c:f>'Comp_2019_2020 '!$O$28</c:f>
              <c:strCache>
                <c:ptCount val="1"/>
                <c:pt idx="0">
                  <c:v>Terminations  2020</c:v>
                </c:pt>
              </c:strCache>
            </c:strRef>
          </c:tx>
          <c:spPr>
            <a:ln w="28575" cap="rnd">
              <a:solidFill>
                <a:srgbClr val="FF0000"/>
              </a:solidFill>
              <a:round/>
            </a:ln>
            <a:effectLst/>
          </c:spPr>
          <c:marker>
            <c:symbol val="none"/>
          </c:marker>
          <c:cat>
            <c:strRef>
              <c:f>'Comp_2019_2020 '!$P$24:$AA$24</c:f>
              <c:strCache>
                <c:ptCount val="12"/>
                <c:pt idx="0">
                  <c:v>Apr.</c:v>
                </c:pt>
                <c:pt idx="1">
                  <c:v>May</c:v>
                </c:pt>
                <c:pt idx="2">
                  <c:v>Jun.</c:v>
                </c:pt>
                <c:pt idx="3">
                  <c:v>Jul.</c:v>
                </c:pt>
                <c:pt idx="4">
                  <c:v>Aug.</c:v>
                </c:pt>
                <c:pt idx="5">
                  <c:v>Sept.</c:v>
                </c:pt>
                <c:pt idx="6">
                  <c:v>Oct.</c:v>
                </c:pt>
                <c:pt idx="7">
                  <c:v>Nov.</c:v>
                </c:pt>
                <c:pt idx="8">
                  <c:v>Dec.</c:v>
                </c:pt>
                <c:pt idx="9">
                  <c:v>Jan.</c:v>
                </c:pt>
                <c:pt idx="10">
                  <c:v>Feb. </c:v>
                </c:pt>
                <c:pt idx="11">
                  <c:v>Mar.</c:v>
                </c:pt>
              </c:strCache>
            </c:strRef>
          </c:cat>
          <c:val>
            <c:numRef>
              <c:f>'Comp_2019_2020 '!$P$28:$AA$28</c:f>
              <c:numCache>
                <c:formatCode>0.0</c:formatCode>
                <c:ptCount val="12"/>
                <c:pt idx="0">
                  <c:v>2.0909090909090908</c:v>
                </c:pt>
                <c:pt idx="1">
                  <c:v>2</c:v>
                </c:pt>
                <c:pt idx="2">
                  <c:v>1.9166666666666667</c:v>
                </c:pt>
                <c:pt idx="3">
                  <c:v>1.75</c:v>
                </c:pt>
                <c:pt idx="4">
                  <c:v>1.3636363636363635</c:v>
                </c:pt>
                <c:pt idx="5">
                  <c:v>1.5</c:v>
                </c:pt>
                <c:pt idx="6">
                  <c:v>1.8333333333333333</c:v>
                </c:pt>
                <c:pt idx="7">
                  <c:v>1.8333333333333333</c:v>
                </c:pt>
                <c:pt idx="8">
                  <c:v>2.0833333333333335</c:v>
                </c:pt>
                <c:pt idx="9">
                  <c:v>2.0833333333333335</c:v>
                </c:pt>
                <c:pt idx="10">
                  <c:v>2.0833333333333335</c:v>
                </c:pt>
                <c:pt idx="11">
                  <c:v>2.1666666666666665</c:v>
                </c:pt>
              </c:numCache>
            </c:numRef>
          </c:val>
          <c:smooth val="0"/>
          <c:extLst>
            <c:ext xmlns:c16="http://schemas.microsoft.com/office/drawing/2014/chart" uri="{C3380CC4-5D6E-409C-BE32-E72D297353CC}">
              <c16:uniqueId val="{00000003-E3C0-4E72-9C16-F36E51A67031}"/>
            </c:ext>
          </c:extLst>
        </c:ser>
        <c:dLbls>
          <c:showLegendKey val="0"/>
          <c:showVal val="0"/>
          <c:showCatName val="0"/>
          <c:showSerName val="0"/>
          <c:showPercent val="0"/>
          <c:showBubbleSize val="0"/>
        </c:dLbls>
        <c:smooth val="0"/>
        <c:axId val="606643840"/>
        <c:axId val="606644168"/>
      </c:lineChart>
      <c:catAx>
        <c:axId val="6066438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Month</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6644168"/>
        <c:crosses val="autoZero"/>
        <c:auto val="1"/>
        <c:lblAlgn val="ctr"/>
        <c:lblOffset val="100"/>
        <c:noMultiLvlLbl val="0"/>
      </c:catAx>
      <c:valAx>
        <c:axId val="606644168"/>
        <c:scaling>
          <c:orientation val="minMax"/>
          <c:max val="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Number of Staff</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66438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10</xdr:col>
      <xdr:colOff>9525</xdr:colOff>
      <xdr:row>1</xdr:row>
      <xdr:rowOff>176211</xdr:rowOff>
    </xdr:from>
    <xdr:to>
      <xdr:col>17</xdr:col>
      <xdr:colOff>588645</xdr:colOff>
      <xdr:row>18</xdr:row>
      <xdr:rowOff>84771</xdr:rowOff>
    </xdr:to>
    <xdr:graphicFrame macro="">
      <xdr:nvGraphicFramePr>
        <xdr:cNvPr id="2" name="Chart 1">
          <a:extLst>
            <a:ext uri="{FF2B5EF4-FFF2-40B4-BE49-F238E27FC236}">
              <a16:creationId xmlns:a16="http://schemas.microsoft.com/office/drawing/2014/main" id="{B433AAED-3A1F-4AF9-A2FA-578E4EDED34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2857</xdr:colOff>
      <xdr:row>1</xdr:row>
      <xdr:rowOff>176211</xdr:rowOff>
    </xdr:from>
    <xdr:to>
      <xdr:col>8</xdr:col>
      <xdr:colOff>581977</xdr:colOff>
      <xdr:row>18</xdr:row>
      <xdr:rowOff>84771</xdr:rowOff>
    </xdr:to>
    <xdr:graphicFrame macro="">
      <xdr:nvGraphicFramePr>
        <xdr:cNvPr id="3" name="Chart 2">
          <a:extLst>
            <a:ext uri="{FF2B5EF4-FFF2-40B4-BE49-F238E27FC236}">
              <a16:creationId xmlns:a16="http://schemas.microsoft.com/office/drawing/2014/main" id="{200D4124-4C9F-4CD3-AB1F-34AFF82F79F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42861</xdr:colOff>
      <xdr:row>19</xdr:row>
      <xdr:rowOff>171448</xdr:rowOff>
    </xdr:from>
    <xdr:to>
      <xdr:col>9</xdr:col>
      <xdr:colOff>9524</xdr:colOff>
      <xdr:row>35</xdr:row>
      <xdr:rowOff>262888</xdr:rowOff>
    </xdr:to>
    <xdr:graphicFrame macro="">
      <xdr:nvGraphicFramePr>
        <xdr:cNvPr id="4" name="Chart 3">
          <a:extLst>
            <a:ext uri="{FF2B5EF4-FFF2-40B4-BE49-F238E27FC236}">
              <a16:creationId xmlns:a16="http://schemas.microsoft.com/office/drawing/2014/main" id="{46F19A81-D4D2-4F4F-A42A-42E54C34DDB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30480</xdr:colOff>
      <xdr:row>19</xdr:row>
      <xdr:rowOff>102868</xdr:rowOff>
    </xdr:from>
    <xdr:to>
      <xdr:col>18</xdr:col>
      <xdr:colOff>0</xdr:colOff>
      <xdr:row>35</xdr:row>
      <xdr:rowOff>232408</xdr:rowOff>
    </xdr:to>
    <xdr:graphicFrame macro="">
      <xdr:nvGraphicFramePr>
        <xdr:cNvPr id="5" name="Chart 4">
          <a:extLst>
            <a:ext uri="{FF2B5EF4-FFF2-40B4-BE49-F238E27FC236}">
              <a16:creationId xmlns:a16="http://schemas.microsoft.com/office/drawing/2014/main" id="{8B170939-D4FD-4419-80E3-EE2BA5EC68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7620</xdr:colOff>
      <xdr:row>36</xdr:row>
      <xdr:rowOff>137159</xdr:rowOff>
    </xdr:from>
    <xdr:to>
      <xdr:col>8</xdr:col>
      <xdr:colOff>586740</xdr:colOff>
      <xdr:row>53</xdr:row>
      <xdr:rowOff>45719</xdr:rowOff>
    </xdr:to>
    <xdr:graphicFrame macro="">
      <xdr:nvGraphicFramePr>
        <xdr:cNvPr id="6" name="Chart 5">
          <a:extLst>
            <a:ext uri="{FF2B5EF4-FFF2-40B4-BE49-F238E27FC236}">
              <a16:creationId xmlns:a16="http://schemas.microsoft.com/office/drawing/2014/main" id="{616A813F-01AE-47B6-8E4B-E2BA14DF37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15239</xdr:colOff>
      <xdr:row>36</xdr:row>
      <xdr:rowOff>129539</xdr:rowOff>
    </xdr:from>
    <xdr:to>
      <xdr:col>17</xdr:col>
      <xdr:colOff>594359</xdr:colOff>
      <xdr:row>53</xdr:row>
      <xdr:rowOff>38099</xdr:rowOff>
    </xdr:to>
    <xdr:graphicFrame macro="">
      <xdr:nvGraphicFramePr>
        <xdr:cNvPr id="7" name="Chart 6">
          <a:extLst>
            <a:ext uri="{FF2B5EF4-FFF2-40B4-BE49-F238E27FC236}">
              <a16:creationId xmlns:a16="http://schemas.microsoft.com/office/drawing/2014/main" id="{4E6F8300-E31A-495E-B3EA-023DD56472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95250</xdr:colOff>
      <xdr:row>4</xdr:row>
      <xdr:rowOff>66675</xdr:rowOff>
    </xdr:from>
    <xdr:to>
      <xdr:col>11</xdr:col>
      <xdr:colOff>300038</xdr:colOff>
      <xdr:row>21</xdr:row>
      <xdr:rowOff>24765</xdr:rowOff>
    </xdr:to>
    <xdr:graphicFrame macro="">
      <xdr:nvGraphicFramePr>
        <xdr:cNvPr id="5" name="Chart 4">
          <a:extLst>
            <a:ext uri="{FF2B5EF4-FFF2-40B4-BE49-F238E27FC236}">
              <a16:creationId xmlns:a16="http://schemas.microsoft.com/office/drawing/2014/main" id="{0304E9B9-70D8-4465-84DA-5A8054CC26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285750</xdr:colOff>
      <xdr:row>29</xdr:row>
      <xdr:rowOff>19050</xdr:rowOff>
    </xdr:from>
    <xdr:to>
      <xdr:col>12</xdr:col>
      <xdr:colOff>138113</xdr:colOff>
      <xdr:row>45</xdr:row>
      <xdr:rowOff>167640</xdr:rowOff>
    </xdr:to>
    <xdr:graphicFrame macro="">
      <xdr:nvGraphicFramePr>
        <xdr:cNvPr id="6" name="Chart 5">
          <a:extLst>
            <a:ext uri="{FF2B5EF4-FFF2-40B4-BE49-F238E27FC236}">
              <a16:creationId xmlns:a16="http://schemas.microsoft.com/office/drawing/2014/main" id="{0083A359-8A08-402A-83F1-FB8DE4DEC6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676275</xdr:colOff>
      <xdr:row>29</xdr:row>
      <xdr:rowOff>47625</xdr:rowOff>
    </xdr:from>
    <xdr:to>
      <xdr:col>26</xdr:col>
      <xdr:colOff>528638</xdr:colOff>
      <xdr:row>46</xdr:row>
      <xdr:rowOff>5715</xdr:rowOff>
    </xdr:to>
    <xdr:graphicFrame macro="">
      <xdr:nvGraphicFramePr>
        <xdr:cNvPr id="7" name="Chart 6">
          <a:extLst>
            <a:ext uri="{FF2B5EF4-FFF2-40B4-BE49-F238E27FC236}">
              <a16:creationId xmlns:a16="http://schemas.microsoft.com/office/drawing/2014/main" id="{8C1EB929-55E3-4466-8E5F-F0A06801E8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9E0F2B7-A121-4B4A-A1C7-6A19CD4FDD86}" name="Table1527293133" displayName="Table1527293133" ref="A2:M15" totalsRowShown="0" headerRowDxfId="352" dataDxfId="351">
  <tableColumns count="13">
    <tableColumn id="1" xr3:uid="{E0E6C41B-D395-49FE-A3A8-E714AD3FD892}" name="Long Term Care Indicators" dataDxfId="350"/>
    <tableColumn id="2" xr3:uid="{7CAC81E8-7A56-4A9B-AE3B-437647D1B8A2}" name="2021_x000a_April" dataDxfId="349"/>
    <tableColumn id="3" xr3:uid="{284C636B-A343-45E1-8CF8-75F371670AB5}" name="2021_x000a_May" dataDxfId="348"/>
    <tableColumn id="4" xr3:uid="{4C816B5C-AEE2-4415-83D5-444565483FF7}" name="2021_x000a_June" dataDxfId="347"/>
    <tableColumn id="5" xr3:uid="{84817595-E95E-4FB4-BA93-6E9DD02529B9}" name="2021_x000a_July" dataDxfId="346"/>
    <tableColumn id="6" xr3:uid="{ED4935C6-7761-4DD0-8460-0D9A0E66EC73}" name="2021_x000a_Aug." dataDxfId="345">
      <calculatedColumnFormula>AVERAGE(Table1527[[#This Row],[Sept.
2020]:[Aug.
2021]])</calculatedColumnFormula>
    </tableColumn>
    <tableColumn id="7" xr3:uid="{CF61C03C-0BC5-4A90-81D8-C1649E5E064F}" name="2021_x000a_Sept." dataDxfId="344"/>
    <tableColumn id="8" xr3:uid="{5256E239-1FFB-4CF8-8E65-B74D318FAD6C}" name="2021_x000a_Oct." dataDxfId="343"/>
    <tableColumn id="9" xr3:uid="{8DB2F3B1-2616-472D-9185-A75AB3D7FCD9}" name="2021_x000a_Nov." dataDxfId="342"/>
    <tableColumn id="10" xr3:uid="{6C5B9B9F-4BC2-45E5-8924-49A651924F13}" name="2021_x000a_Dec." dataDxfId="341"/>
    <tableColumn id="11" xr3:uid="{AC908E3B-256F-4B04-86DF-5378B01E3AA0}" name="2022_x000a_Jan." dataDxfId="340"/>
    <tableColumn id="12" xr3:uid="{F7F9F70A-84C6-43C0-A2EE-2A7641B37F76}" name="2022_x000a_Feb." dataDxfId="339"/>
    <tableColumn id="13" xr3:uid="{59FDD8AC-4776-4C6D-AFF4-B2D1F376E1FE}" name="2022_x000a_Mar." dataDxfId="338"/>
  </tableColumns>
  <tableStyleInfo name="TableStyleMedium7"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1C54186-3621-4256-A8E2-245AF5F88758}" name="Table14610" displayName="Table14610" ref="A21:C39" totalsRowShown="0" headerRowDxfId="241" headerRowBorderDxfId="240" tableBorderDxfId="239" totalsRowBorderDxfId="238">
  <tableColumns count="3">
    <tableColumn id="1" xr3:uid="{EEA5B504-D218-461F-9980-0104BDAE7DF0}" name="Parkwood Suites Indicators" dataDxfId="237"/>
    <tableColumn id="2" xr3:uid="{058DE2C1-465D-4D09-85CA-E222DD4BDA3E}" name="Nov._x000a_Number" dataDxfId="236"/>
    <tableColumn id="3" xr3:uid="{6741DE40-E9DF-47C0-8F30-D9FF7AE87276}" name="November 2020 Narrative" dataDxfId="235"/>
  </tableColumns>
  <tableStyleInfo name="TableStyleMedium7"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CE90FBE7-FCC9-407D-A312-B4B6C58BEBA1}" name="Table157" displayName="Table157" ref="A2:C19" totalsRowShown="0" headerRowDxfId="234" dataDxfId="232" headerRowBorderDxfId="233" tableBorderDxfId="231" totalsRowBorderDxfId="230">
  <tableColumns count="3">
    <tableColumn id="1" xr3:uid="{8A23F655-45CE-47B3-9436-36A1206900CD}" name="Long Term Care Indicators" dataDxfId="229"/>
    <tableColumn id="2" xr3:uid="{45A77510-0CDA-43D2-AB73-0D0C10573322}" name="Dec._x000a_Number" dataDxfId="228"/>
    <tableColumn id="3" xr3:uid="{52CFE416-C722-4542-8475-9D6E30B006CC}" name="December 2020 - Narrative" dataDxfId="227"/>
  </tableColumns>
  <tableStyleInfo name="TableStyleMedium7"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D7D3E58F-4BD3-415B-BDFB-F72EC69F1DC5}" name="Table1468" displayName="Table1468" ref="A21:C39" totalsRowShown="0" headerRowDxfId="226" dataDxfId="224" headerRowBorderDxfId="225" tableBorderDxfId="223" totalsRowBorderDxfId="222">
  <tableColumns count="3">
    <tableColumn id="1" xr3:uid="{9BF9F315-52E7-4859-BC27-29136FF045FD}" name="Parkwood Suites Indicators" dataDxfId="221"/>
    <tableColumn id="2" xr3:uid="{406609BD-D003-4955-8834-626D925F856B}" name="Dec._x000a_Number" dataDxfId="220"/>
    <tableColumn id="3" xr3:uid="{C7645823-0B93-42A7-8309-8F31345E07DE}" name="December  2020 Narrative" dataDxfId="219"/>
  </tableColumns>
  <tableStyleInfo name="TableStyleMedium7"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30C5E0B-4BEC-4AF4-9EB6-8FDEB74C8C3C}" name="Table1" displayName="Table1" ref="A2:C20" totalsRowShown="0" headerRowDxfId="218" dataDxfId="216" headerRowBorderDxfId="217" tableBorderDxfId="215" totalsRowBorderDxfId="214">
  <tableColumns count="3">
    <tableColumn id="1" xr3:uid="{0E61812A-B51F-45B7-9F38-2671F839061F}" name="`" dataDxfId="213"/>
    <tableColumn id="2" xr3:uid="{98BBC0AA-4D3C-4129-B0FA-849478791E0C}" name="January_x000a_Number" dataDxfId="212"/>
    <tableColumn id="3" xr3:uid="{B946B0C5-98CE-4587-BF95-F90EE737EC18}" name="January 2021 - Narrative" dataDxfId="211"/>
  </tableColumns>
  <tableStyleInfo name="TableStyleMedium7"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861880A-B5DF-4F89-B848-463E5C9AF84C}" name="Table14" displayName="Table14" ref="A21:C39" totalsRowShown="0" headerRowDxfId="210" dataDxfId="208" headerRowBorderDxfId="209" tableBorderDxfId="207" totalsRowBorderDxfId="206">
  <tableColumns count="3">
    <tableColumn id="1" xr3:uid="{928A77A7-09E3-4C76-97C3-FE3242247F25}" name="Parkwood Suites Indicators" dataDxfId="205"/>
    <tableColumn id="2" xr3:uid="{001F0654-73AB-4279-A182-B65FF9DC1F82}" name="Jan._x000a_Number" dataDxfId="204"/>
    <tableColumn id="3" xr3:uid="{EFA833AF-376E-4C61-852B-D188447C634A}" name="January 2021 - Narrative" dataDxfId="203"/>
  </tableColumns>
  <tableStyleInfo name="TableStyleMedium7"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85C5BEFC-499E-4C22-9503-A3B2A161BC50}" name="Table15" displayName="Table15" ref="A2:C19" totalsRowShown="0" headerRowDxfId="202" dataDxfId="200" headerRowBorderDxfId="201" tableBorderDxfId="199" totalsRowBorderDxfId="198">
  <tableColumns count="3">
    <tableColumn id="1" xr3:uid="{4228CD00-A5A0-4719-B2D6-65D8071A676C}" name="Long Term Care Indicators" dataDxfId="197"/>
    <tableColumn id="2" xr3:uid="{F71691EA-1801-46C5-AF36-80A107D688F8}" name="Feb._x000a_Number" dataDxfId="196"/>
    <tableColumn id="3" xr3:uid="{84BD9452-1677-49DA-A96F-7C26FEA36F7F}" name="February 2021 -  Narrative" dataDxfId="195"/>
  </tableColumns>
  <tableStyleInfo name="TableStyleMedium7"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49D59E4-B14A-47FF-B32C-1CE8AB461E62}" name="Table146" displayName="Table146" ref="A21:C39" totalsRowShown="0" headerRowDxfId="194" dataDxfId="192" headerRowBorderDxfId="193" tableBorderDxfId="191" totalsRowBorderDxfId="190">
  <tableColumns count="3">
    <tableColumn id="1" xr3:uid="{1C87DE99-1721-4909-A3F0-E853E80543C0}" name="Parkwood Suites Indicators" dataDxfId="189"/>
    <tableColumn id="2" xr3:uid="{50A457DE-C678-42D6-89E1-697DD17E8304}" name="Feb._x000a_Number" dataDxfId="188"/>
    <tableColumn id="3" xr3:uid="{228AE46E-F1D8-4294-BC12-938D8853CB05}" name="February 2021 - Narrative" dataDxfId="187"/>
  </tableColumns>
  <tableStyleInfo name="TableStyleMedium7"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232ABE5-05A0-465B-8D1D-AA8EEB936A77}" name="Table125" displayName="Table125" ref="A2:C19" totalsRowShown="0" headerRowDxfId="186" dataDxfId="184" headerRowBorderDxfId="185" tableBorderDxfId="183" totalsRowBorderDxfId="182">
  <tableColumns count="3">
    <tableColumn id="1" xr3:uid="{3546430A-F843-4797-B655-8F99B97AEAE9}" name="Long Term Care Indicators" dataDxfId="181"/>
    <tableColumn id="2" xr3:uid="{AF3DC883-8EAD-49A8-ABB4-3C6090C298DA}" name="Mar._x000a_Number" dataDxfId="180"/>
    <tableColumn id="3" xr3:uid="{04CF0283-364C-42B4-AB8A-C8063592E79A}" name="March 2021 - Narrative" dataDxfId="179"/>
  </tableColumns>
  <tableStyleInfo name="TableStyleMedium7"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451B84A2-691F-45F8-9B54-B6F46418AB7B}" name="Table1426" displayName="Table1426" ref="A21:C39" totalsRowShown="0" headerRowDxfId="178" dataDxfId="176" headerRowBorderDxfId="177" tableBorderDxfId="175" totalsRowBorderDxfId="174">
  <tableColumns count="3">
    <tableColumn id="1" xr3:uid="{03D0FBD0-8730-4887-BF50-5582A3020B6D}" name="Parkwood Suites Indicators" dataDxfId="173"/>
    <tableColumn id="2" xr3:uid="{081A6819-E514-4874-BB6E-A16EB8DAD906}" name="Mar._x000a_Number" dataDxfId="172"/>
    <tableColumn id="3" xr3:uid="{577CA76E-EC85-49EF-A00D-D844BBA20157}" name="March 2021 - Narrative" dataDxfId="171"/>
  </tableColumns>
  <tableStyleInfo name="TableStyleMedium7"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379FD7F3-8068-4527-9A2B-072CBD57C477}" name="Table123" displayName="Table123" ref="A2:C19" totalsRowShown="0" headerRowDxfId="170" dataDxfId="169" tableBorderDxfId="168">
  <tableColumns count="3">
    <tableColumn id="1" xr3:uid="{2DCB5CCB-F83C-47EB-9E22-226A12C9FD89}" name="Long Term Care Indicators" dataDxfId="167"/>
    <tableColumn id="2" xr3:uid="{87229C2A-8C10-4840-8545-5096CC228F0C}" name="Apr._x000a_Number" dataDxfId="166"/>
    <tableColumn id="3" xr3:uid="{7640CAC3-ECA6-4994-9DC6-727159CAF6CE}" name="April 2021 Narrative" dataDxfId="165"/>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D904BE62-A115-4557-A203-24FCC4485C78}" name="Table14628303234" displayName="Table14628303234" ref="A17:M31" totalsRowShown="0" headerRowDxfId="337" dataDxfId="335" headerRowBorderDxfId="336" tableBorderDxfId="334" totalsRowBorderDxfId="333">
  <tableColumns count="13">
    <tableColumn id="1" xr3:uid="{0740DC52-8279-4C76-A86D-8B0F7FF8FBC7}" name="Parkwood Suites Indicators" dataDxfId="332"/>
    <tableColumn id="2" xr3:uid="{C0E0860A-D400-447A-ABAF-F27D00D0D7B9}" name="2021_x000a_April" dataDxfId="331"/>
    <tableColumn id="3" xr3:uid="{3E5804AB-15A4-468E-8F09-31B62CFCB110}" name="2021_x000a_May" dataDxfId="330"/>
    <tableColumn id="4" xr3:uid="{E8E6B70B-F2B6-4333-BE68-831B936DB72A}" name="2021_x000a_June" dataDxfId="329"/>
    <tableColumn id="5" xr3:uid="{1F522AFB-F53F-4F7F-B915-9CC581159996}" name="2021_x000a_July" dataDxfId="328"/>
    <tableColumn id="6" xr3:uid="{24669B7D-060B-48A7-94CC-B3645F23DCC7}" name="2021_x000a_Aug." dataDxfId="327">
      <calculatedColumnFormula>AVERAGE(Table14628[[#This Row],[Sept.
2020]:[Aug.
2021]])</calculatedColumnFormula>
    </tableColumn>
    <tableColumn id="7" xr3:uid="{EBADC86E-D9AF-4694-B79F-DF62327981B3}" name="2021_x000a_Sept." dataDxfId="326"/>
    <tableColumn id="8" xr3:uid="{6F1F480C-9030-43BE-A2F7-F5980FB1878A}" name="2021_x000a_Oct." dataDxfId="325"/>
    <tableColumn id="9" xr3:uid="{5C25C4E0-CC66-4758-B90B-AA2F67D4EEA2}" name="2021_x000a_Nov." dataDxfId="324"/>
    <tableColumn id="10" xr3:uid="{BC033F09-05AA-4664-8455-CD0891644DC5}" name="2021_x000a_Dec." dataDxfId="323"/>
    <tableColumn id="11" xr3:uid="{03290E02-00F7-4302-A074-0BFACEF11090}" name="2022_x000a_Jan." dataDxfId="322"/>
    <tableColumn id="12" xr3:uid="{B1281F0F-70AF-469B-A1A8-582761DDF8F9}" name="2022_x000a_Feb." dataDxfId="321"/>
    <tableColumn id="13" xr3:uid="{E286954F-EC85-43AE-AD83-4F3D0E7A36B9}" name="2022_x000a_Mar." dataDxfId="320"/>
  </tableColumns>
  <tableStyleInfo name="TableStyleMedium7"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8F637AB9-4448-4179-9CB2-245B2D8A85CF}" name="Table1424" displayName="Table1424" ref="A21:C39" totalsRowShown="0" headerRowDxfId="164" dataDxfId="162" headerRowBorderDxfId="163" tableBorderDxfId="161" totalsRowBorderDxfId="160">
  <tableColumns count="3">
    <tableColumn id="1" xr3:uid="{73170E69-E421-4C7F-B746-664D708BE622}" name="Parkwood Suites Indicators" dataDxfId="159"/>
    <tableColumn id="2" xr3:uid="{6C100E68-CCD0-49C9-A18E-14223A5024C3}" name="Apr._x000a_Number" dataDxfId="158"/>
    <tableColumn id="3" xr3:uid="{6FEBA74A-F288-4005-BF4F-44BD3BE84219}" name="April 2021 - Narrative" dataDxfId="157"/>
  </tableColumns>
  <tableStyleInfo name="TableStyleMedium7"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CA4D259F-7BC9-4D17-9DA1-B74972E4CF75}" name="Table1521" displayName="Table1521" ref="A2:C19" totalsRowShown="0" headerRowDxfId="156" dataDxfId="155" tableBorderDxfId="154">
  <tableColumns count="3">
    <tableColumn id="1" xr3:uid="{92676989-3AA1-4975-9418-9B8928287820}" name="Long Term Care Indicators" dataDxfId="153"/>
    <tableColumn id="2" xr3:uid="{132B2CE3-495C-4625-9555-FFC9F4259211}" name="May_x000a_Number" dataDxfId="152"/>
    <tableColumn id="3" xr3:uid="{3D015FE9-C793-431B-8A6A-715EE7987070}" name="May 2021 - Narrative" dataDxfId="151"/>
  </tableColumns>
  <tableStyleInfo name="TableStyleMedium7"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FD697A51-F4C0-4356-ADE3-F6CA289F56FA}" name="Table14622" displayName="Table14622" ref="A21:C39" totalsRowShown="0" headerRowDxfId="150" dataDxfId="148" headerRowBorderDxfId="149" tableBorderDxfId="147" totalsRowBorderDxfId="146">
  <tableColumns count="3">
    <tableColumn id="1" xr3:uid="{CD4A8DE9-0BE2-472F-B458-5A5538D60622}" name="Parkwood Suites Indicators" dataDxfId="145"/>
    <tableColumn id="2" xr3:uid="{C14650FD-02B6-4AC6-96DD-73F5CC238E2D}" name="May_x000a_Number" dataDxfId="144"/>
    <tableColumn id="3" xr3:uid="{CD2DE305-24FC-46D7-A97C-68D3730B66C3}" name="May 2021 - Narrative" dataDxfId="143"/>
  </tableColumns>
  <tableStyleInfo name="TableStyleMedium7"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F9B158F6-595F-4EEE-BB15-CFD883A06B0D}" name="Table1519" displayName="Table1519" ref="A2:C19" totalsRowShown="0" headerRowDxfId="142" dataDxfId="140" headerRowBorderDxfId="141" tableBorderDxfId="139" totalsRowBorderDxfId="138">
  <tableColumns count="3">
    <tableColumn id="1" xr3:uid="{96DE7B96-02EE-422C-8161-464C0CB94F2D}" name="Long Term Care Indicators" dataDxfId="137"/>
    <tableColumn id="2" xr3:uid="{E2CD4E70-F4F4-4B5D-A88F-7140A8AF6FD8}" name="June_x000a_Number" dataDxfId="136"/>
    <tableColumn id="3" xr3:uid="{3C43AB22-89EA-4612-86B6-AA92248D971D}" name="June 2021 - Narrative" dataDxfId="135"/>
  </tableColumns>
  <tableStyleInfo name="TableStyleMedium7"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1AE5D3CC-6BE3-4D68-B9B2-B3B5377E2955}" name="Table14620" displayName="Table14620" ref="A21:C39" totalsRowShown="0" headerRowDxfId="134" dataDxfId="132" headerRowBorderDxfId="133" tableBorderDxfId="131" totalsRowBorderDxfId="130">
  <tableColumns count="3">
    <tableColumn id="1" xr3:uid="{BD13524E-E692-4D43-A24A-5E07DD3B5982}" name="Parkwood Suites Indicators" dataDxfId="129"/>
    <tableColumn id="2" xr3:uid="{634C8274-AB51-4B09-9042-C9E25A3681CD}" name="June_x000a_Number" dataDxfId="128"/>
    <tableColumn id="3" xr3:uid="{980D4911-732B-4271-8D4F-C14631D46CB6}" name="June 2021 - Narrative" dataDxfId="127"/>
  </tableColumns>
  <tableStyleInfo name="TableStyleMedium7"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F5713BFF-0AEF-4BEB-807B-4F3712D38023}" name="Table1517" displayName="Table1517" ref="A2:C19" totalsRowShown="0" headerRowDxfId="126" dataDxfId="124" headerRowBorderDxfId="125" tableBorderDxfId="123" totalsRowBorderDxfId="122">
  <tableColumns count="3">
    <tableColumn id="1" xr3:uid="{E8F63E88-EB95-4821-8850-871C63A169EA}" name="Long Term Care Indicators" dataDxfId="121"/>
    <tableColumn id="2" xr3:uid="{73AC485F-EAF6-4C39-9FB8-8638108CFC1B}" name="July_x000a_Number" dataDxfId="120"/>
    <tableColumn id="3" xr3:uid="{B67CFC81-9EDD-4C7E-A7C8-E9CA469D307B}" name="July 2021 - Narrative" dataDxfId="119"/>
  </tableColumns>
  <tableStyleInfo name="TableStyleMedium7"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7E586AEB-E678-4987-ADF9-0FBED417660A}" name="Table14618" displayName="Table14618" ref="A21:C39" totalsRowShown="0" headerRowDxfId="118" dataDxfId="116" headerRowBorderDxfId="117" tableBorderDxfId="115" totalsRowBorderDxfId="114">
  <tableColumns count="3">
    <tableColumn id="1" xr3:uid="{53EE3CB3-D79A-4C80-BE8E-81BCA43625EB}" name="Parkwood Suites Indicators" dataDxfId="113"/>
    <tableColumn id="2" xr3:uid="{9982F5C2-0908-4520-84B7-E83BF7FF29C2}" name="July_x000a_Number" dataDxfId="112"/>
    <tableColumn id="3" xr3:uid="{3D0941B7-42BF-4221-8707-77B616D72647}" name="July 2021 -  Narrative" dataDxfId="111"/>
  </tableColumns>
  <tableStyleInfo name="TableStyleMedium7"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B087B47B-6D01-49D1-9121-09FE99C5C22A}" name="Table1515" displayName="Table1515" ref="A2:C19" totalsRowShown="0" headerRowDxfId="110" dataDxfId="0" tableBorderDxfId="109">
  <tableColumns count="3">
    <tableColumn id="1" xr3:uid="{1D500255-E057-4BC5-ADB3-50F111CCDCA6}" name="Long Term Care Indicators" dataDxfId="3"/>
    <tableColumn id="2" xr3:uid="{3DDB1F6E-8FEB-499D-9D5F-7DFE5A3602E1}" name="Aug._x000a_Number" dataDxfId="2"/>
    <tableColumn id="3" xr3:uid="{6E36F377-1E91-4733-8127-4DFAA5EEFD2A}" name="August 2021- Narrative" dataDxfId="1"/>
  </tableColumns>
  <tableStyleInfo name="TableStyleMedium7"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9C437969-6696-4AE8-A032-6BFBE4E61ED0}" name="Table14616" displayName="Table14616" ref="A21:C39" totalsRowShown="0" headerRowDxfId="108" dataDxfId="106" headerRowBorderDxfId="107" tableBorderDxfId="105" totalsRowBorderDxfId="104">
  <tableColumns count="3">
    <tableColumn id="1" xr3:uid="{66E5B216-B1CF-4EF3-A61F-9359F8B26114}" name="Parkwood Suites Indicators" dataDxfId="103"/>
    <tableColumn id="2" xr3:uid="{9A828776-B2C6-4DCA-959B-A5E775CE49A6}" name="Aug._x000a_Number" dataDxfId="102"/>
    <tableColumn id="3" xr3:uid="{81A2EB23-4BCE-448E-BE44-73BBA2AD7713}" name="August 2021 - Narrative" dataDxfId="101"/>
  </tableColumns>
  <tableStyleInfo name="TableStyleMedium7"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5A9DE07F-F670-42C5-A9A9-A948F182C1FE}" name="Table15272931" displayName="Table15272931" ref="A2:M15" totalsRowShown="0" headerRowDxfId="100" dataDxfId="99">
  <tableColumns count="13">
    <tableColumn id="1" xr3:uid="{7F20DF0D-D166-45BD-BEAD-2E5A89A53F28}" name="Long Term Care Indicators" dataDxfId="98"/>
    <tableColumn id="2" xr3:uid="{9E74D122-23EC-4E8C-B664-4C789A9B277D}" name="2020_x000a_April" dataDxfId="97"/>
    <tableColumn id="3" xr3:uid="{4A4E2C4C-75A6-41D5-835A-505415A30B0A}" name="2020_x000a_May" dataDxfId="96"/>
    <tableColumn id="4" xr3:uid="{709C3D1F-13F7-45C1-A9CA-3B2AC4DDD142}" name="2020_x000a_June" dataDxfId="95"/>
    <tableColumn id="5" xr3:uid="{1ACE2A21-CE75-42AC-AE3B-DF83E24AE8F2}" name="2020_x000a_July" dataDxfId="94"/>
    <tableColumn id="6" xr3:uid="{BC89767C-6F79-4919-9773-4D8C0144AAD8}" name="2020_x000a_Aug." dataDxfId="93"/>
    <tableColumn id="7" xr3:uid="{6000547F-8FE2-4620-92C7-33B7C975547D}" name="2020_x000a_Sept." dataDxfId="92"/>
    <tableColumn id="8" xr3:uid="{0DF7FCEC-A17C-4513-9B80-AEE9D8C0D463}" name="2020_x000a_Oct." dataDxfId="91"/>
    <tableColumn id="9" xr3:uid="{B5B7CA19-A616-4493-8612-D943953AE77E}" name="2020_x000a_Nov." dataDxfId="90"/>
    <tableColumn id="10" xr3:uid="{E8117869-436F-4BE9-9451-E13FF3CC6027}" name="2020_x000a_Dec." dataDxfId="89"/>
    <tableColumn id="11" xr3:uid="{D3F00186-593E-44A3-8EFA-D9FAD68E88A2}" name="2021_x000a_Jan." dataDxfId="88"/>
    <tableColumn id="12" xr3:uid="{73560D2F-4F22-4182-8AFE-6C425C918E6E}" name="2021_x000a_Feb." dataDxfId="87"/>
    <tableColumn id="13" xr3:uid="{4D9AD489-F604-49CA-9A9E-3A921DC5E9C6}" name="2021_x000a_Mar." dataDxfId="86"/>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FB67C4F6-9ECA-4171-A8EC-C0711630491A}" name="Table1527" displayName="Table1527" ref="A2:O16" totalsRowShown="0" headerRowDxfId="319" dataDxfId="317" headerRowBorderDxfId="318" tableBorderDxfId="316" totalsRowBorderDxfId="315">
  <tableColumns count="15">
    <tableColumn id="1" xr3:uid="{1BA35FDD-5FCB-4852-95C2-A7973706D90B}" name="Long Term Care Indicators" dataDxfId="314"/>
    <tableColumn id="5" xr3:uid="{735ADB4D-9B48-4A87-9648-C251180A4BD6}" name="Sept._x000a_2020" dataDxfId="313"/>
    <tableColumn id="6" xr3:uid="{09B1307D-7113-47DE-A249-586D73485A4C}" name="Oct._x000a_2020" dataDxfId="312"/>
    <tableColumn id="7" xr3:uid="{038E2C73-F0CA-4024-8D10-2975AB6453A7}" name="Nov._x000a_2020" dataDxfId="311"/>
    <tableColumn id="9" xr3:uid="{C20FD85B-86B2-4770-B76E-D7CA426CA3E4}" name="Dec._x000a_2020" dataDxfId="310"/>
    <tableColumn id="10" xr3:uid="{CC7795DD-E222-4428-BAC2-033B586AA000}" name="Jan._x000a_2021" dataDxfId="309"/>
    <tableColumn id="8" xr3:uid="{7CBA07AD-13F9-4E09-8C3D-CAC1E2B15017}" name="Feb._x000a_2021" dataDxfId="308"/>
    <tableColumn id="13" xr3:uid="{AD197CE9-6520-45DF-8738-70607B10F0FA}" name="Mar._x000a_2021" dataDxfId="307"/>
    <tableColumn id="3" xr3:uid="{1DDBFCE9-DBBB-4974-9A65-5B7AC200CDB3}" name="Apr._x000a_2021" dataDxfId="306"/>
    <tableColumn id="14" xr3:uid="{5AE43257-7BCF-4067-B228-3F74860686B1}" name="May_x000a_2021" dataDxfId="305"/>
    <tableColumn id="4" xr3:uid="{390F3F29-799D-4D69-9D1A-D99ADAF817EC}" name="June_x000a_2021" dataDxfId="304"/>
    <tableColumn id="16" xr3:uid="{D170FFDE-6013-417F-AADF-2F22D68C9705}" name="July_x000a_2021" dataDxfId="303"/>
    <tableColumn id="2" xr3:uid="{9828DCBC-A352-4197-AD79-8803666B56D7}" name="Aug._x000a_2021" dataDxfId="302"/>
    <tableColumn id="11" xr3:uid="{B0C94499-EEA5-40C4-8F97-E20DD997491F}" name="12 Month _x000a_Sum" dataDxfId="301">
      <calculatedColumnFormula>SUM(B3:K3)</calculatedColumnFormula>
    </tableColumn>
    <tableColumn id="12" xr3:uid="{2DE85F6C-E6EB-43EB-97CC-AB624C5DAE8A}" name="12_x000a_ Month _x000a_Average" dataDxfId="300">
      <calculatedColumnFormula>AVERAGE(B3:K3)</calculatedColumnFormula>
    </tableColumn>
  </tableColumns>
  <tableStyleInfo name="TableStyleMedium7"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1DB27BE7-D0AF-40C9-B909-35F72A704925}" name="Table146283032" displayName="Table146283032" ref="A17:M31" totalsRowShown="0" headerRowDxfId="85" dataDxfId="83" headerRowBorderDxfId="84" tableBorderDxfId="82" totalsRowBorderDxfId="81">
  <tableColumns count="13">
    <tableColumn id="1" xr3:uid="{7B9E538D-9A3A-481B-BE86-A2FBF47F008A}" name="Parkwood Suites Indicators" dataDxfId="80"/>
    <tableColumn id="2" xr3:uid="{5DFB7F13-BBE4-45E5-AC18-678F328AEC03}" name="2020_x000a_April" dataDxfId="79"/>
    <tableColumn id="3" xr3:uid="{C0DE3ED4-2439-48DD-B148-54E5BC3E295D}" name="2020_x000a_May" dataDxfId="78"/>
    <tableColumn id="4" xr3:uid="{FED081E3-6707-437E-B954-ED59E76B9339}" name="2020_x000a_June" dataDxfId="77"/>
    <tableColumn id="5" xr3:uid="{9BFE475F-EBFD-4C74-A7D6-4433C1ABE57D}" name="2020_x000a_July" dataDxfId="76"/>
    <tableColumn id="6" xr3:uid="{9D82DFFE-5F15-4774-B852-A3CC4AA42D4C}" name="2020_x000a_Aug." dataDxfId="75"/>
    <tableColumn id="7" xr3:uid="{B1244434-F7DF-4759-B381-DC715603CA6A}" name="2020_x000a_Sept." dataDxfId="74"/>
    <tableColumn id="8" xr3:uid="{816C3921-CFE0-40DC-95FA-3552C4AF8449}" name="2020_x000a_Oct." dataDxfId="73"/>
    <tableColumn id="9" xr3:uid="{D4F49921-CA27-43CC-AF70-DFEF718FD841}" name="2020_x000a_Nov." dataDxfId="72"/>
    <tableColumn id="10" xr3:uid="{2722C2FA-6078-42E3-84CD-42BB081CB5C0}" name="2020_x000a_Dec." dataDxfId="71"/>
    <tableColumn id="11" xr3:uid="{862625E2-40D7-4185-BC93-20930DAFD72E}" name="2021_x000a_Jan." dataDxfId="70"/>
    <tableColumn id="12" xr3:uid="{5D3D4B02-5C22-4D60-B0BE-BEC2C337D1BA}" name="2021_x000a_Feb." dataDxfId="69"/>
    <tableColumn id="13" xr3:uid="{CB9D4A6B-6D93-48FA-9CC5-A1F2B589E410}" name="2021_x000a_Mar." dataDxfId="68"/>
  </tableColumns>
  <tableStyleInfo name="TableStyleMedium7"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ECECBB09-6983-46B0-9720-5F59C305DB0A}" name="Table152729" displayName="Table152729" ref="A2:M15" totalsRowShown="0" headerRowDxfId="67" dataDxfId="66">
  <tableColumns count="13">
    <tableColumn id="1" xr3:uid="{CE0FC2B5-90BE-4439-A782-5E0BA41BEFBC}" name="Long Term Care Indicators" dataDxfId="65"/>
    <tableColumn id="2" xr3:uid="{A12A4796-C5C1-4B05-A1C9-A020DFBF8B84}" name="2019_x000a_April" dataDxfId="64"/>
    <tableColumn id="3" xr3:uid="{51C82B4E-3931-43B0-BCCC-194AF461F5D7}" name="2019_x000a_May" dataDxfId="63"/>
    <tableColumn id="4" xr3:uid="{80E22222-9082-4865-9F02-EE323AB57E16}" name="2019_x000a_June" dataDxfId="62"/>
    <tableColumn id="5" xr3:uid="{0F92F9B2-4ACA-404F-B5D2-E5B19C0EF78C}" name="2019_x000a_July" dataDxfId="61"/>
    <tableColumn id="6" xr3:uid="{067918FB-09AC-4619-AA79-3496C5AB0D36}" name="2019_x000a_Aug." dataDxfId="60"/>
    <tableColumn id="7" xr3:uid="{FB5EE280-B6E6-46A2-9E4B-F4AB08F84629}" name="2019_x000a_Sept." dataDxfId="59"/>
    <tableColumn id="8" xr3:uid="{CB72E3DB-663B-4661-A658-6DE58B9E0370}" name="2019_x000a_Oct." dataDxfId="58"/>
    <tableColumn id="9" xr3:uid="{D12CE1B9-D20B-49C3-9C1A-2E595911E253}" name="2019_x000a_Nov." dataDxfId="57"/>
    <tableColumn id="10" xr3:uid="{54557980-A75E-434D-BC05-EBCFD15CC6C3}" name="2019_x000a_Dec." dataDxfId="56"/>
    <tableColumn id="11" xr3:uid="{0670C2C5-4F00-4656-8F7D-F88F6FF5543E}" name="2020_x000a_Jan." dataDxfId="55"/>
    <tableColumn id="12" xr3:uid="{6E1EC3B7-C019-4ED9-B023-C9CA5F75B0F4}" name="2020_x000a_Feb." dataDxfId="54"/>
    <tableColumn id="13" xr3:uid="{8D26D3C2-3EB7-43D9-B571-B12B2854343B}" name="2020_x000a_Mar." dataDxfId="53"/>
  </tableColumns>
  <tableStyleInfo name="TableStyleMedium7"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BFBF6FA1-A54C-44FF-BA48-12629FBBEB75}" name="Table1462830" displayName="Table1462830" ref="A17:M31" totalsRowShown="0" headerRowDxfId="52" dataDxfId="50" headerRowBorderDxfId="51" tableBorderDxfId="49" totalsRowBorderDxfId="48">
  <tableColumns count="13">
    <tableColumn id="1" xr3:uid="{D6EDE780-A04E-41DE-98E8-98C25CE42E97}" name="Parkwood Suites Indicators" dataDxfId="47"/>
    <tableColumn id="2" xr3:uid="{10AA91C8-9C49-4E80-8564-17361EF5F83E}" name="2019_x000a_April" dataDxfId="46"/>
    <tableColumn id="3" xr3:uid="{847049E1-3EF3-483D-A8D4-2141B859B098}" name="2019_x000a_May" dataDxfId="45"/>
    <tableColumn id="4" xr3:uid="{836575A4-9F69-4B0F-AF29-C6A8381F4ABB}" name="2019_x000a_June" dataDxfId="44"/>
    <tableColumn id="5" xr3:uid="{3A000916-81F0-4DBE-939F-342824E4435F}" name="2019_x000a_July" dataDxfId="43"/>
    <tableColumn id="6" xr3:uid="{F0ED5F87-E0D8-4CCE-A467-B9E58180FD44}" name="2019_x000a_Aug." dataDxfId="42"/>
    <tableColumn id="7" xr3:uid="{A84A90F9-C50C-473A-B98A-3FB9BF7D30F2}" name="2019_x000a_Sept." dataDxfId="41"/>
    <tableColumn id="8" xr3:uid="{FE08875A-4588-4D10-AFF5-EB67A1A3B46C}" name="2019_x000a_Oct." dataDxfId="40"/>
    <tableColumn id="9" xr3:uid="{356935E8-7922-4758-A885-C554D1558240}" name="2019_x000a_Nov." dataDxfId="39"/>
    <tableColumn id="10" xr3:uid="{70DED73F-05E3-4448-BAAC-C959BF707835}" name="2019_x000a_Dec." dataDxfId="38"/>
    <tableColumn id="11" xr3:uid="{6AB193BD-F1D1-436F-AA34-E8CA4F04E4AA}" name="2020_x000a_Jan." dataDxfId="37"/>
    <tableColumn id="12" xr3:uid="{B5CEB2B3-55BB-46F0-AA1C-04F7230D7258}" name="2020_x000a_Feb." dataDxfId="36"/>
    <tableColumn id="13" xr3:uid="{A532935E-6E54-4CDC-938E-9B999DF136C8}" name="2020_x000a_Mar." dataDxfId="35"/>
  </tableColumns>
  <tableStyleInfo name="TableStyleMedium7"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C720DA3A-7E86-43D8-B7FF-CE73BC4F2DAF}" name="Table34" displayName="Table34" ref="A1:M3" totalsRowShown="0" headerRowDxfId="34">
  <autoFilter ref="A1:M3" xr:uid="{E8B85152-5CD5-47A8-8CFD-AF9BA083115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A377CFC1-5A22-4182-A6EC-BD2F90740ACA}" name="Admission" dataDxfId="33"/>
    <tableColumn id="2" xr3:uid="{774CBDAB-4B06-457D-9C25-2BB5E2998B08}" name="Apr." dataDxfId="32"/>
    <tableColumn id="3" xr3:uid="{8792C072-AAD6-461D-B9EB-F38049BC6E87}" name="May" dataDxfId="31"/>
    <tableColumn id="4" xr3:uid="{47868543-3FEE-422A-951B-0C019D212BFC}" name="Jun." dataDxfId="30"/>
    <tableColumn id="5" xr3:uid="{D605FE31-1D8C-46DA-B952-4E18B6F8A439}" name="Jul." dataDxfId="29"/>
    <tableColumn id="6" xr3:uid="{4A7B8207-C8BA-4884-935B-BDBD697E5FDF}" name="Aug." dataDxfId="28"/>
    <tableColumn id="7" xr3:uid="{02287768-1893-4AA6-97FD-BC79A45F2531}" name="Sept." dataDxfId="27"/>
    <tableColumn id="8" xr3:uid="{F5DBC3EC-FF3B-4F8F-BFDB-6584469F9858}" name="Oct." dataDxfId="26"/>
    <tableColumn id="9" xr3:uid="{968ACF29-FF4A-4432-9B85-F0AFDAA1260F}" name="Nov." dataDxfId="25"/>
    <tableColumn id="10" xr3:uid="{7663D0D6-42FA-418B-8050-AA8950DE4798}" name="Dec." dataDxfId="24"/>
    <tableColumn id="11" xr3:uid="{AE680F68-2340-4FA7-8225-A1A08D68E2C6}" name="Jan." dataDxfId="23"/>
    <tableColumn id="12" xr3:uid="{254B8CD9-1371-404B-91AF-0B9334AF0A74}" name="Feb. " dataDxfId="22"/>
    <tableColumn id="13" xr3:uid="{136603ED-047E-4B1F-B59A-D7C7B399E6E8}" name="Mar." dataDxfId="21"/>
  </tableColumns>
  <tableStyleInfo name="TableStyleLight14"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6B579225-A44C-4568-A7D3-8102DFC90AB8}" name="Table35" displayName="Table35" ref="A24:M28" totalsRowShown="0" headerRowDxfId="20">
  <autoFilter ref="A24:M28" xr:uid="{17EACD6E-30D0-4421-8252-FC96563CF803}"/>
  <tableColumns count="13">
    <tableColumn id="1" xr3:uid="{9EFC1A6B-6E1F-452A-992B-AB3EA8ABAD98}" name="Column1" dataDxfId="19"/>
    <tableColumn id="2" xr3:uid="{8A1959C2-D2AB-4969-A825-746D13DD8605}" name="Apr."/>
    <tableColumn id="3" xr3:uid="{AFBFC585-E1EB-4DE2-9687-FC6F4C6EC284}" name="May"/>
    <tableColumn id="4" xr3:uid="{7DDE69FB-CA5F-4621-8CD4-0735BA7F43DC}" name="Jun."/>
    <tableColumn id="5" xr3:uid="{01C1732A-0777-4DE2-8D15-6D9BC7F002E4}" name="Jul."/>
    <tableColumn id="6" xr3:uid="{62CE8651-C5BE-4618-A6F1-FD28BB033E33}" name="Aug."/>
    <tableColumn id="7" xr3:uid="{5D542053-BAE9-48BC-B5B8-365BE5ED3B79}" name="Sept."/>
    <tableColumn id="8" xr3:uid="{7C32C97F-F984-4F28-A7C2-074C7A69EA48}" name="Oct."/>
    <tableColumn id="9" xr3:uid="{AD26D8C3-2104-4804-9E4E-9ADDC436FD6B}" name="Nov."/>
    <tableColumn id="10" xr3:uid="{7DADA3D2-D07C-49F2-BA08-191A0B304220}" name="Dec."/>
    <tableColumn id="11" xr3:uid="{05865DB4-EA19-4C19-8705-27674BF8FBF7}" name="Jan."/>
    <tableColumn id="12" xr3:uid="{3139068F-378A-4523-BF05-265B1A389E7F}" name="Feb. "/>
    <tableColumn id="13" xr3:uid="{DD289B3E-DCBF-468E-8B68-D5C96D1C69F0}" name="Mar."/>
  </tableColumns>
  <tableStyleInfo name="TableStyleMedium7"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2A0F2D2C-EB56-4AC8-97AB-FCC3CC132E8D}" name="Table36" displayName="Table36" ref="O24:AA28" totalsRowShown="0" headerRowDxfId="18" dataDxfId="17">
  <autoFilter ref="O24:AA28" xr:uid="{4B518840-92D9-4AA5-BD88-CC96143A5B09}"/>
  <tableColumns count="13">
    <tableColumn id="1" xr3:uid="{CDBAE75B-C4E2-4E10-9873-5B05EA57EC6B}" name="Column1" dataDxfId="16"/>
    <tableColumn id="2" xr3:uid="{3A7BC620-1986-4155-9BC1-EFC3593A59F5}" name="Apr." dataDxfId="15"/>
    <tableColumn id="3" xr3:uid="{8B0943EE-6A16-4AE8-81AB-1944B87F0E50}" name="May" dataDxfId="14"/>
    <tableColumn id="4" xr3:uid="{B14EC5FE-AFAF-498B-948D-917187B4632F}" name="Jun." dataDxfId="13"/>
    <tableColumn id="5" xr3:uid="{835FB076-C47B-448A-8973-E41470353908}" name="Jul." dataDxfId="12"/>
    <tableColumn id="6" xr3:uid="{AF9593D2-F363-457E-9E8F-544D16E97E32}" name="Aug."/>
    <tableColumn id="7" xr3:uid="{E461AF23-BBCE-4273-B9C1-2C4CF34F7C34}" name="Sept." dataDxfId="11"/>
    <tableColumn id="8" xr3:uid="{16A431A0-497E-4000-984D-194929174E21}" name="Oct." dataDxfId="10"/>
    <tableColumn id="9" xr3:uid="{8EDBD2E1-9F2D-4E2F-8836-12F4BE5522E9}" name="Nov." dataDxfId="9"/>
    <tableColumn id="10" xr3:uid="{95F5CECC-6532-414E-B8BF-9DA33F593397}" name="Dec." dataDxfId="8"/>
    <tableColumn id="11" xr3:uid="{B1E00AEC-8272-4EA9-AE89-DF0983FC2B3F}" name="Jan." dataDxfId="7"/>
    <tableColumn id="12" xr3:uid="{7B1E6D4E-51EB-42CE-AA45-7D0088D08948}" name="Feb. " dataDxfId="6"/>
    <tableColumn id="13" xr3:uid="{70B8FB9E-76A2-4672-9992-71185912427E}" name="Mar." dataDxfId="5"/>
  </tableColumns>
  <tableStyleInfo name="TableStyleMedium7"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0F82921-B7AC-42CD-AA7F-C97E63FDA9E9}" name="Table2" displayName="Table2" ref="A1:A10" totalsRowShown="0" headerRowDxfId="4">
  <autoFilter ref="A1:A10" xr:uid="{20FA8B12-2F0E-40AC-BE66-7D98A5601622}"/>
  <tableColumns count="1">
    <tableColumn id="1" xr3:uid="{2EA302FE-7548-481D-A3CF-4DFF29A37225}" name="Instructions"/>
  </tableColumns>
  <tableStyleInfo name="TableStyleMedium14"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110CEA99-E6F0-4AC5-8839-E027B340BDCB}" name="Table14628" displayName="Table14628" ref="A17:O31" totalsRowShown="0" headerRowDxfId="299" dataDxfId="297" headerRowBorderDxfId="298" tableBorderDxfId="296" totalsRowBorderDxfId="295">
  <tableColumns count="15">
    <tableColumn id="1" xr3:uid="{2C5AA0AC-3F33-4632-A4FB-0BE46E59FF8E}" name="Parkwood Suites Indicators" dataDxfId="294"/>
    <tableColumn id="4" xr3:uid="{8BCBB911-F528-4C15-BC08-C9DC59B86811}" name="Sept._x000a_2020" dataDxfId="293"/>
    <tableColumn id="6" xr3:uid="{7EEBE192-67E4-458F-8B33-FE56A65A23D5}" name="Oct._x000a_2020" dataDxfId="292"/>
    <tableColumn id="16" xr3:uid="{308983C3-A133-4641-8956-681D20C6621B}" name="Nov._x000a_2020" dataDxfId="291"/>
    <tableColumn id="5" xr3:uid="{9161E054-9A8D-4A3E-85D0-9D09ACD36E4B}" name="Dec._x000a_2020" dataDxfId="290"/>
    <tableColumn id="9" xr3:uid="{CB54A532-6677-4340-908B-B501E7E68E12}" name="Jan._x000a_2021" dataDxfId="289"/>
    <tableColumn id="7" xr3:uid="{A4D8FAA5-8888-49D7-B3D2-EAADBAD386D7}" name="Feb._x000a_2021" dataDxfId="288"/>
    <tableColumn id="8" xr3:uid="{F4195A65-90EC-4B19-893C-C17A555CBC24}" name="Mar._x000a_2021" dataDxfId="287"/>
    <tableColumn id="13" xr3:uid="{577A005C-3568-401D-8DC4-4F61CDCE570D}" name="Apr._x000a_2021" dataDxfId="286"/>
    <tableColumn id="10" xr3:uid="{B31F7332-2B24-47F3-A6C0-6510FB3B8BD6}" name="May_x000a_2021" dataDxfId="285"/>
    <tableColumn id="3" xr3:uid="{0C9620DB-8013-489B-B916-84DE251F274B}" name="June_x000a_2021" dataDxfId="284"/>
    <tableColumn id="2" xr3:uid="{BA53E0BA-4128-42CB-8581-BC688326F44E}" name="July_x000a_2021" dataDxfId="283"/>
    <tableColumn id="14" xr3:uid="{4CDFB823-926B-4757-B47C-4AD9E675B0C6}" name="Aug._x000a_2021" dataDxfId="282"/>
    <tableColumn id="11" xr3:uid="{61E0EAEB-4CFB-449C-A017-A0D50798DCB4}" name="12 Month _x000a_Sum" dataDxfId="281">
      <calculatedColumnFormula>SUM(Table14628[[#This Row],[Sept.
2020]:[Aug.
2021]])</calculatedColumnFormula>
    </tableColumn>
    <tableColumn id="12" xr3:uid="{60E562C4-4A6D-4D24-BAEE-3AF504B25250}" name="12_x000a_ Month _x000a_Average" dataDxfId="280">
      <calculatedColumnFormula>AVERAGE(Table14628[[#This Row],[Sept.
2020]:[Aug.
2021]])</calculatedColumnFormula>
    </tableColumn>
  </tableColumns>
  <tableStyleInfo name="TableStyleMedium7"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6AD02F07-A372-462F-B1F6-748D27093E7D}" name="Table1513" displayName="Table1513" ref="A2:C19" totalsRowShown="0" headerRowDxfId="279" dataDxfId="277" headerRowBorderDxfId="278" tableBorderDxfId="276" totalsRowBorderDxfId="275">
  <tableColumns count="3">
    <tableColumn id="1" xr3:uid="{269F8DC3-2AA4-4CB0-914F-D09C776FE6BC}" name="Long Term Care Indicators" dataDxfId="274"/>
    <tableColumn id="2" xr3:uid="{AEFB6BC3-7016-4DC3-8368-FEA933C44FE2}" name="Sept._x000a_Number" dataDxfId="273"/>
    <tableColumn id="3" xr3:uid="{11DD17B2-251D-4456-80AF-2F37B0FD6188}" name="September 2020 Narrative" dataDxfId="272"/>
  </tableColumns>
  <tableStyleInfo name="TableStyleMedium7"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6ADFA7DD-CF32-4B43-9EE9-29A087C8A17C}" name="Table14614" displayName="Table14614" ref="A21:C39" totalsRowShown="0" headerRowDxfId="271" dataDxfId="269" headerRowBorderDxfId="270" tableBorderDxfId="268" totalsRowBorderDxfId="267">
  <tableColumns count="3">
    <tableColumn id="1" xr3:uid="{B5F9D283-70D6-488B-8FE0-3937B08363EE}" name="Parkwood Suites Indicators" dataDxfId="266"/>
    <tableColumn id="2" xr3:uid="{F3DBC62D-CB36-475D-A123-EB2953AE5723}" name="Sept._x000a_Number" dataDxfId="265"/>
    <tableColumn id="3" xr3:uid="{19CCAE1F-23F7-4A8D-B4A8-620226E26545}" name="September 2020 Narrative" dataDxfId="264"/>
  </tableColumns>
  <tableStyleInfo name="TableStyleMedium7"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5B2BED55-D08E-40BB-B817-BFF187CB0503}" name="Table1511" displayName="Table1511" ref="A2:C19" totalsRowShown="0" headerRowDxfId="263" dataDxfId="261" headerRowBorderDxfId="262" tableBorderDxfId="260" totalsRowBorderDxfId="259">
  <tableColumns count="3">
    <tableColumn id="1" xr3:uid="{D9794621-7332-4E4B-9E05-ADE11D858B02}" name="Long Term Care Indicators" dataDxfId="258"/>
    <tableColumn id="2" xr3:uid="{347616D6-4AF7-4A32-9AFC-A35F60F5D7BD}" name="Oct._x000a_Number" dataDxfId="257"/>
    <tableColumn id="3" xr3:uid="{1EEC0929-5296-46D4-AE4E-139017835316}" name="October 2020 Narrative" dataDxfId="256"/>
  </tableColumns>
  <tableStyleInfo name="TableStyleMedium7"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9DCBE76E-AE0C-476A-9666-D82536A306AB}" name="Table14612" displayName="Table14612" ref="A21:C39" totalsRowShown="0" headerRowDxfId="255" dataDxfId="253" headerRowBorderDxfId="254" tableBorderDxfId="252" totalsRowBorderDxfId="251">
  <tableColumns count="3">
    <tableColumn id="1" xr3:uid="{8C291341-96DB-4700-9CD5-787381056CBE}" name="Parkwood Suites Indicators" dataDxfId="250"/>
    <tableColumn id="2" xr3:uid="{6C9CDE48-A761-4BF2-B3FE-F211B6797B6A}" name="Oct._x000a_Number" dataDxfId="249"/>
    <tableColumn id="3" xr3:uid="{AD3F278B-16B8-48A0-BA1E-6645A94BB072}" name="October 2020 Narrative" dataDxfId="248"/>
  </tableColumns>
  <tableStyleInfo name="TableStyleMedium7"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3942D217-9C56-479D-A643-7A7D08ED0072}" name="Table159" displayName="Table159" ref="A2:C19" totalsRowShown="0" headerRowDxfId="247" headerRowBorderDxfId="246" tableBorderDxfId="245">
  <tableColumns count="3">
    <tableColumn id="1" xr3:uid="{52F2F74C-5573-4D0A-B1E0-1EC9B9AEA4AA}" name="Long Term Care Indicators" dataDxfId="244"/>
    <tableColumn id="2" xr3:uid="{EEA63A49-5272-4C4F-B680-D60CB4868DFB}" name="Nov._x000a_Number" dataDxfId="243"/>
    <tableColumn id="3" xr3:uid="{D3239B7B-E5D5-4704-BF5B-A13DE782F748}" name="November 2020 Narrative" dataDxfId="242"/>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table" Target="../tables/table1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table" Target="../tables/table1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table" Target="../tables/table2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24.xml"/><Relationship Id="rId2" Type="http://schemas.openxmlformats.org/officeDocument/2006/relationships/table" Target="../tables/table2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26.xml"/><Relationship Id="rId2" Type="http://schemas.openxmlformats.org/officeDocument/2006/relationships/table" Target="../tables/table2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28.xml"/><Relationship Id="rId2" Type="http://schemas.openxmlformats.org/officeDocument/2006/relationships/table" Target="../tables/table2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table" Target="../tables/table30.xml"/><Relationship Id="rId2" Type="http://schemas.openxmlformats.org/officeDocument/2006/relationships/table" Target="../tables/table29.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table" Target="../tables/table32.xml"/><Relationship Id="rId2" Type="http://schemas.openxmlformats.org/officeDocument/2006/relationships/table" Target="../tables/table31.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table" Target="../tables/table33.xml"/><Relationship Id="rId2" Type="http://schemas.openxmlformats.org/officeDocument/2006/relationships/drawing" Target="../drawings/drawing2.xml"/><Relationship Id="rId1" Type="http://schemas.openxmlformats.org/officeDocument/2006/relationships/printerSettings" Target="../printerSettings/printerSettings19.bin"/><Relationship Id="rId5" Type="http://schemas.openxmlformats.org/officeDocument/2006/relationships/table" Target="../tables/table35.xml"/><Relationship Id="rId4" Type="http://schemas.openxmlformats.org/officeDocument/2006/relationships/table" Target="../tables/table3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36.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table" Target="../tables/table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table" Target="../tables/table1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table" Target="../tables/table1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869C3F-97F8-41EA-BCAB-F240DE8BEE48}">
  <sheetPr>
    <tabColor rgb="FF00B050"/>
    <pageSetUpPr fitToPage="1"/>
  </sheetPr>
  <dimension ref="A1:N32"/>
  <sheetViews>
    <sheetView workbookViewId="0">
      <selection activeCell="O21" sqref="O21"/>
    </sheetView>
  </sheetViews>
  <sheetFormatPr defaultRowHeight="15" x14ac:dyDescent="0.25"/>
  <cols>
    <col min="1" max="1" width="32.42578125" customWidth="1"/>
    <col min="2" max="4" width="9.7109375" style="2" customWidth="1"/>
    <col min="5" max="5" width="9.140625" customWidth="1"/>
    <col min="6" max="9" width="9.7109375" customWidth="1"/>
    <col min="10" max="10" width="8.5703125" customWidth="1"/>
    <col min="11" max="11" width="8.85546875" customWidth="1"/>
    <col min="12" max="12" width="8.7109375" customWidth="1"/>
    <col min="13" max="13" width="9" customWidth="1"/>
    <col min="14" max="14" width="13.7109375" customWidth="1"/>
  </cols>
  <sheetData>
    <row r="1" spans="1:14" s="9" customFormat="1" ht="21.75" customHeight="1" x14ac:dyDescent="0.3">
      <c r="A1" s="112" t="s">
        <v>25</v>
      </c>
      <c r="B1" s="113" t="s">
        <v>26</v>
      </c>
      <c r="C1" s="147"/>
      <c r="D1" s="148"/>
      <c r="E1" s="148"/>
      <c r="F1" s="148"/>
      <c r="G1" s="148"/>
      <c r="H1" s="148"/>
      <c r="I1" s="148"/>
      <c r="J1" s="148"/>
      <c r="K1" s="148"/>
      <c r="L1" s="148"/>
      <c r="M1" s="149"/>
    </row>
    <row r="2" spans="1:14" ht="31.5" thickBot="1" x14ac:dyDescent="0.35">
      <c r="A2" s="135" t="s">
        <v>1</v>
      </c>
      <c r="B2" s="136" t="s">
        <v>308</v>
      </c>
      <c r="C2" s="136" t="s">
        <v>309</v>
      </c>
      <c r="D2" s="136" t="s">
        <v>310</v>
      </c>
      <c r="E2" s="137" t="s">
        <v>311</v>
      </c>
      <c r="F2" s="254" t="s">
        <v>312</v>
      </c>
      <c r="G2" s="27" t="s">
        <v>313</v>
      </c>
      <c r="H2" s="137" t="s">
        <v>314</v>
      </c>
      <c r="I2" s="137" t="s">
        <v>315</v>
      </c>
      <c r="J2" s="137" t="s">
        <v>316</v>
      </c>
      <c r="K2" s="137" t="s">
        <v>317</v>
      </c>
      <c r="L2" s="137" t="s">
        <v>318</v>
      </c>
      <c r="M2" s="138" t="s">
        <v>319</v>
      </c>
    </row>
    <row r="3" spans="1:14" x14ac:dyDescent="0.25">
      <c r="A3" s="139" t="s">
        <v>0</v>
      </c>
      <c r="B3" s="140">
        <v>94.044166666666669</v>
      </c>
      <c r="C3" s="140">
        <v>93.877499999999998</v>
      </c>
      <c r="D3" s="140">
        <v>93.794166666666683</v>
      </c>
      <c r="E3" s="140">
        <v>93.169166666666683</v>
      </c>
      <c r="F3" s="140">
        <f>AVERAGE(Table1527[[#This Row],[Sept.
2020]:[Aug.
2021]])</f>
        <v>92.867500000000007</v>
      </c>
      <c r="G3" s="52"/>
      <c r="H3" s="140"/>
      <c r="I3" s="140"/>
      <c r="J3" s="140"/>
      <c r="K3" s="140"/>
      <c r="L3" s="140"/>
      <c r="M3" s="141"/>
    </row>
    <row r="4" spans="1:14" x14ac:dyDescent="0.25">
      <c r="A4" s="91" t="s">
        <v>2</v>
      </c>
      <c r="B4" s="52">
        <v>1.4166666666666667</v>
      </c>
      <c r="C4" s="52">
        <v>1.5</v>
      </c>
      <c r="D4" s="52">
        <v>1.3333333333333333</v>
      </c>
      <c r="E4" s="52">
        <v>1.3333333333333333</v>
      </c>
      <c r="F4" s="52">
        <f>AVERAGE(Table1527[[#This Row],[Sept.
2020]:[Aug.
2021]])</f>
        <v>1.6666666666666667</v>
      </c>
      <c r="G4" s="52"/>
      <c r="H4" s="52"/>
      <c r="I4" s="52"/>
      <c r="J4" s="52"/>
      <c r="K4" s="52"/>
      <c r="L4" s="52"/>
      <c r="M4" s="108"/>
    </row>
    <row r="5" spans="1:14" x14ac:dyDescent="0.25">
      <c r="A5" s="91" t="s">
        <v>3</v>
      </c>
      <c r="B5" s="52">
        <v>1.0833333333333333</v>
      </c>
      <c r="C5" s="52">
        <v>1.0833333333333333</v>
      </c>
      <c r="D5" s="52">
        <v>1.0833333333333333</v>
      </c>
      <c r="E5" s="52">
        <v>1.3333333333333333</v>
      </c>
      <c r="F5" s="52">
        <f>AVERAGE(Table1527[[#This Row],[Sept.
2020]:[Aug.
2021]])</f>
        <v>1.6666666666666667</v>
      </c>
      <c r="G5" s="52"/>
      <c r="H5" s="52"/>
      <c r="I5" s="52"/>
      <c r="J5" s="52"/>
      <c r="K5" s="52"/>
      <c r="L5" s="52"/>
      <c r="M5" s="108"/>
    </row>
    <row r="6" spans="1:14" x14ac:dyDescent="0.25">
      <c r="A6" s="91" t="s">
        <v>4</v>
      </c>
      <c r="B6" s="52">
        <v>0.66666666666666663</v>
      </c>
      <c r="C6" s="52">
        <v>0.75</v>
      </c>
      <c r="D6" s="52">
        <v>0.66666666666666663</v>
      </c>
      <c r="E6" s="52">
        <v>0.66666666666666663</v>
      </c>
      <c r="F6" s="52">
        <f>AVERAGE(Table1527[[#This Row],[Sept.
2020]:[Aug.
2021]])</f>
        <v>0.66666666666666663</v>
      </c>
      <c r="G6" s="52"/>
      <c r="H6" s="52"/>
      <c r="I6" s="52"/>
      <c r="J6" s="52"/>
      <c r="K6" s="52"/>
      <c r="L6" s="52"/>
      <c r="M6" s="108"/>
    </row>
    <row r="7" spans="1:14" ht="15.75" x14ac:dyDescent="0.25">
      <c r="A7" s="91" t="s">
        <v>140</v>
      </c>
      <c r="B7" s="52">
        <v>0.25</v>
      </c>
      <c r="C7" s="52">
        <v>0.33333333333333331</v>
      </c>
      <c r="D7" s="52">
        <v>0.41666666666666669</v>
      </c>
      <c r="E7" s="52">
        <v>0.58333333333333337</v>
      </c>
      <c r="F7" s="52">
        <f>AVERAGE(Table1527[[#This Row],[Sept.
2020]:[Aug.
2021]])</f>
        <v>0.58333333333333337</v>
      </c>
      <c r="G7" s="52"/>
      <c r="H7" s="52"/>
      <c r="I7" s="52"/>
      <c r="J7" s="52"/>
      <c r="K7" s="52"/>
      <c r="L7" s="52"/>
      <c r="M7" s="108"/>
    </row>
    <row r="8" spans="1:14" x14ac:dyDescent="0.25">
      <c r="A8" s="91" t="s">
        <v>6</v>
      </c>
      <c r="B8" s="52">
        <v>2.75</v>
      </c>
      <c r="C8" s="52">
        <v>2.6666666666666665</v>
      </c>
      <c r="D8" s="52">
        <v>2.6666666666666665</v>
      </c>
      <c r="E8" s="52">
        <v>2.6666666666666665</v>
      </c>
      <c r="F8" s="52">
        <f>AVERAGE(Table1527[[#This Row],[Sept.
2020]:[Aug.
2021]])</f>
        <v>2.6666666666666665</v>
      </c>
      <c r="G8" s="52"/>
      <c r="H8" s="52"/>
      <c r="I8" s="52"/>
      <c r="J8" s="52"/>
      <c r="K8" s="52"/>
      <c r="L8" s="52"/>
      <c r="M8" s="108"/>
    </row>
    <row r="9" spans="1:14" x14ac:dyDescent="0.25">
      <c r="A9" s="91" t="s">
        <v>7</v>
      </c>
      <c r="B9" s="52">
        <v>1</v>
      </c>
      <c r="C9" s="52">
        <v>1.0833333333333333</v>
      </c>
      <c r="D9" s="52">
        <v>1.0833333333333333</v>
      </c>
      <c r="E9" s="52">
        <v>1.25</v>
      </c>
      <c r="F9" s="52">
        <f>AVERAGE(Table1527[[#This Row],[Sept.
2020]:[Aug.
2021]])</f>
        <v>1.3333333333333333</v>
      </c>
      <c r="G9" s="52"/>
      <c r="H9" s="52"/>
      <c r="I9" s="52"/>
      <c r="J9" s="52"/>
      <c r="K9" s="52"/>
      <c r="L9" s="52"/>
      <c r="M9" s="108"/>
    </row>
    <row r="10" spans="1:14" x14ac:dyDescent="0.25">
      <c r="A10" s="91" t="s">
        <v>8</v>
      </c>
      <c r="B10" s="52">
        <v>0.5</v>
      </c>
      <c r="C10" s="52">
        <v>0.25</v>
      </c>
      <c r="D10" s="52">
        <v>0.25</v>
      </c>
      <c r="E10" s="52">
        <v>0.16666666666666666</v>
      </c>
      <c r="F10" s="52">
        <f>AVERAGE(Table1527[[#This Row],[Sept.
2020]:[Aug.
2021]])</f>
        <v>0.16666666666666666</v>
      </c>
      <c r="G10" s="52"/>
      <c r="H10" s="52"/>
      <c r="I10" s="52"/>
      <c r="J10" s="52"/>
      <c r="K10" s="52"/>
      <c r="L10" s="52"/>
      <c r="M10" s="108"/>
    </row>
    <row r="11" spans="1:14" x14ac:dyDescent="0.25">
      <c r="A11" s="91" t="s">
        <v>9</v>
      </c>
      <c r="B11" s="52">
        <v>8.3333333333333329E-2</v>
      </c>
      <c r="C11" s="52">
        <v>8.3333333333333329E-2</v>
      </c>
      <c r="D11" s="52">
        <v>8.3333333333333329E-2</v>
      </c>
      <c r="E11" s="52">
        <v>8.3333333333333329E-2</v>
      </c>
      <c r="F11" s="52">
        <f>AVERAGE(Table1527[[#This Row],[Sept.
2020]:[Aug.
2021]])</f>
        <v>0</v>
      </c>
      <c r="G11" s="52"/>
      <c r="H11" s="52"/>
      <c r="I11" s="52"/>
      <c r="J11" s="52"/>
      <c r="K11" s="52"/>
      <c r="L11" s="52"/>
      <c r="M11" s="108"/>
    </row>
    <row r="12" spans="1:14" x14ac:dyDescent="0.25">
      <c r="A12" s="91" t="s">
        <v>10</v>
      </c>
      <c r="B12" s="52">
        <v>0.16666666666666666</v>
      </c>
      <c r="C12" s="52">
        <v>0.16666666666666666</v>
      </c>
      <c r="D12" s="52">
        <v>8.3333333333333329E-2</v>
      </c>
      <c r="E12" s="52">
        <v>8.3333333333333329E-2</v>
      </c>
      <c r="F12" s="52">
        <f>AVERAGE(Table1527[[#This Row],[Sept.
2020]:[Aug.
2021]])</f>
        <v>8.3333333333333329E-2</v>
      </c>
      <c r="G12" s="52"/>
      <c r="H12" s="52"/>
      <c r="I12" s="52"/>
      <c r="J12" s="52"/>
      <c r="K12" s="52"/>
      <c r="L12" s="52"/>
      <c r="M12" s="108"/>
    </row>
    <row r="13" spans="1:14" x14ac:dyDescent="0.25">
      <c r="A13" s="91" t="s">
        <v>11</v>
      </c>
      <c r="B13" s="52">
        <v>0.72727272727272729</v>
      </c>
      <c r="C13" s="52">
        <v>1.1818181818181819</v>
      </c>
      <c r="D13" s="52">
        <v>1.3636363636363635</v>
      </c>
      <c r="E13" s="52">
        <v>1.3636363636363635</v>
      </c>
      <c r="F13" s="52">
        <f>AVERAGE(Table1527[[#This Row],[Sept.
2020]:[Aug.
2021]])</f>
        <v>1.4545454545454546</v>
      </c>
      <c r="G13" s="52"/>
      <c r="H13" s="52"/>
      <c r="I13" s="52"/>
      <c r="J13" s="52"/>
      <c r="K13" s="52"/>
      <c r="L13" s="52"/>
      <c r="M13" s="108"/>
    </row>
    <row r="14" spans="1:14" x14ac:dyDescent="0.25">
      <c r="A14" s="91" t="s">
        <v>12</v>
      </c>
      <c r="B14" s="52">
        <v>2.9166666666666665</v>
      </c>
      <c r="C14" s="52">
        <v>3.1666666666666665</v>
      </c>
      <c r="D14" s="52">
        <v>3.5</v>
      </c>
      <c r="E14" s="52">
        <v>3.5</v>
      </c>
      <c r="F14" s="52">
        <f>AVERAGE(Table1527[[#This Row],[Sept.
2020]:[Aug.
2021]])</f>
        <v>4.666666666666667</v>
      </c>
      <c r="G14" s="52"/>
      <c r="H14" s="52"/>
      <c r="I14" s="52"/>
      <c r="J14" s="52"/>
      <c r="K14" s="52"/>
      <c r="L14" s="52"/>
      <c r="M14" s="108"/>
    </row>
    <row r="15" spans="1:14" ht="15.75" thickBot="1" x14ac:dyDescent="0.3">
      <c r="A15" s="109" t="s">
        <v>13</v>
      </c>
      <c r="B15" s="110">
        <v>2.3333333333333335</v>
      </c>
      <c r="C15" s="110">
        <v>2.4166666666666665</v>
      </c>
      <c r="D15" s="110">
        <v>2.3333333333333335</v>
      </c>
      <c r="E15" s="110">
        <v>2.25</v>
      </c>
      <c r="F15" s="110">
        <f>AVERAGE(Table1527[[#This Row],[Sept.
2020]:[Aug.
2021]])</f>
        <v>2.5833333333333335</v>
      </c>
      <c r="G15" s="110"/>
      <c r="H15" s="110"/>
      <c r="I15" s="110"/>
      <c r="J15" s="110"/>
      <c r="K15" s="110"/>
      <c r="L15" s="110"/>
      <c r="M15" s="111"/>
    </row>
    <row r="16" spans="1:14" x14ac:dyDescent="0.25">
      <c r="A16" s="11"/>
      <c r="B16" s="21"/>
      <c r="C16" s="21"/>
      <c r="D16" s="21"/>
      <c r="E16" s="21"/>
      <c r="F16" s="21"/>
      <c r="G16" s="21"/>
      <c r="H16" s="21"/>
      <c r="I16" s="21"/>
      <c r="J16" s="21"/>
      <c r="K16" s="21"/>
      <c r="L16" s="21"/>
      <c r="M16" s="21"/>
      <c r="N16" s="29"/>
    </row>
    <row r="17" spans="1:14" ht="30" x14ac:dyDescent="0.25">
      <c r="A17" s="179" t="s">
        <v>18</v>
      </c>
      <c r="B17" s="31" t="s">
        <v>308</v>
      </c>
      <c r="C17" s="22" t="s">
        <v>309</v>
      </c>
      <c r="D17" s="22" t="s">
        <v>310</v>
      </c>
      <c r="E17" s="22" t="s">
        <v>311</v>
      </c>
      <c r="F17" s="22" t="s">
        <v>312</v>
      </c>
      <c r="G17" s="22" t="s">
        <v>313</v>
      </c>
      <c r="H17" s="22" t="s">
        <v>314</v>
      </c>
      <c r="I17" s="22" t="s">
        <v>315</v>
      </c>
      <c r="J17" s="46" t="s">
        <v>316</v>
      </c>
      <c r="K17" s="137" t="s">
        <v>317</v>
      </c>
      <c r="L17" s="137" t="s">
        <v>318</v>
      </c>
      <c r="M17" s="138" t="s">
        <v>319</v>
      </c>
    </row>
    <row r="18" spans="1:14" x14ac:dyDescent="0.25">
      <c r="A18" s="49" t="s">
        <v>29</v>
      </c>
      <c r="B18" s="30">
        <v>8</v>
      </c>
      <c r="C18" s="30">
        <v>5.333333333333333</v>
      </c>
      <c r="D18" s="30">
        <v>5.583333333333333</v>
      </c>
      <c r="E18" s="30">
        <v>5.666666666666667</v>
      </c>
      <c r="F18" s="30">
        <f>AVERAGE(Table14628[[#This Row],[Sept.
2020]:[Aug.
2021]])</f>
        <v>5.916666666666667</v>
      </c>
      <c r="G18" s="30"/>
      <c r="H18" s="30"/>
      <c r="I18" s="30"/>
      <c r="J18" s="30"/>
      <c r="K18" s="30"/>
      <c r="L18" s="30"/>
      <c r="M18" s="30"/>
    </row>
    <row r="19" spans="1:14" x14ac:dyDescent="0.25">
      <c r="A19" s="49" t="s">
        <v>28</v>
      </c>
      <c r="B19" s="30">
        <v>0</v>
      </c>
      <c r="C19" s="30">
        <v>0</v>
      </c>
      <c r="D19" s="30">
        <v>0</v>
      </c>
      <c r="E19" s="30">
        <v>0</v>
      </c>
      <c r="F19" s="30">
        <f>AVERAGE(Table14628[[#This Row],[Sept.
2020]:[Aug.
2021]])</f>
        <v>0</v>
      </c>
      <c r="G19" s="30"/>
      <c r="H19" s="30"/>
      <c r="I19" s="30"/>
      <c r="J19" s="30"/>
      <c r="K19" s="30"/>
      <c r="L19" s="30"/>
      <c r="M19" s="30"/>
    </row>
    <row r="20" spans="1:14" x14ac:dyDescent="0.25">
      <c r="A20" s="191" t="s">
        <v>2</v>
      </c>
      <c r="B20" s="30">
        <v>2</v>
      </c>
      <c r="C20" s="30">
        <v>1.4166666666666667</v>
      </c>
      <c r="D20" s="30">
        <v>1.6666666666666667</v>
      </c>
      <c r="E20" s="30">
        <v>2.25</v>
      </c>
      <c r="F20" s="30">
        <f>AVERAGE(Table14628[[#This Row],[Sept.
2020]:[Aug.
2021]])</f>
        <v>2.0833333333333335</v>
      </c>
      <c r="G20" s="30"/>
      <c r="H20" s="30"/>
      <c r="I20" s="30"/>
      <c r="J20" s="30"/>
      <c r="K20" s="30"/>
      <c r="L20" s="30"/>
      <c r="M20" s="30"/>
    </row>
    <row r="21" spans="1:14" x14ac:dyDescent="0.25">
      <c r="A21" s="191" t="s">
        <v>3</v>
      </c>
      <c r="B21" s="30">
        <v>4</v>
      </c>
      <c r="C21" s="30">
        <v>1.75</v>
      </c>
      <c r="D21" s="30">
        <v>2.0833333333333335</v>
      </c>
      <c r="E21" s="30">
        <v>2.4166666666666665</v>
      </c>
      <c r="F21" s="30">
        <f>AVERAGE(Table14628[[#This Row],[Sept.
2020]:[Aug.
2021]])</f>
        <v>2.5833333333333335</v>
      </c>
      <c r="G21" s="30"/>
      <c r="H21" s="30"/>
      <c r="I21" s="30"/>
      <c r="J21" s="30"/>
      <c r="K21" s="30"/>
      <c r="L21" s="30"/>
      <c r="M21" s="30"/>
    </row>
    <row r="22" spans="1:14" ht="15.75" x14ac:dyDescent="0.25">
      <c r="A22" s="191" t="s">
        <v>141</v>
      </c>
      <c r="B22" s="30">
        <v>0</v>
      </c>
      <c r="C22" s="30">
        <v>0</v>
      </c>
      <c r="D22" s="30">
        <v>0</v>
      </c>
      <c r="E22" s="30">
        <v>0</v>
      </c>
      <c r="F22" s="30">
        <f>AVERAGE(Table14628[[#This Row],[Sept.
2020]:[Aug.
2021]])</f>
        <v>0</v>
      </c>
      <c r="G22" s="30"/>
      <c r="H22" s="30"/>
      <c r="I22" s="30"/>
      <c r="J22" s="30"/>
      <c r="K22" s="30"/>
      <c r="L22" s="30"/>
      <c r="M22" s="30"/>
    </row>
    <row r="23" spans="1:14" ht="15.75" x14ac:dyDescent="0.25">
      <c r="A23" s="191" t="s">
        <v>140</v>
      </c>
      <c r="B23" s="30">
        <v>1</v>
      </c>
      <c r="C23" s="30">
        <v>0.41666666666666669</v>
      </c>
      <c r="D23" s="30">
        <v>0.41666666666666669</v>
      </c>
      <c r="E23" s="30">
        <v>0.33333333333333331</v>
      </c>
      <c r="F23" s="30">
        <f>AVERAGE(Table14628[[#This Row],[Sept.
2020]:[Aug.
2021]])</f>
        <v>0.33333333333333331</v>
      </c>
      <c r="G23" s="30"/>
      <c r="H23" s="30"/>
      <c r="I23" s="30"/>
      <c r="J23" s="30"/>
      <c r="K23" s="30"/>
      <c r="L23" s="30"/>
      <c r="M23" s="30"/>
    </row>
    <row r="24" spans="1:14" x14ac:dyDescent="0.25">
      <c r="A24" s="191" t="s">
        <v>6</v>
      </c>
      <c r="B24" s="30">
        <v>3</v>
      </c>
      <c r="C24" s="30">
        <v>3</v>
      </c>
      <c r="D24" s="30">
        <v>3</v>
      </c>
      <c r="E24" s="30">
        <v>3</v>
      </c>
      <c r="F24" s="30">
        <f>AVERAGE(Table14628[[#This Row],[Sept.
2020]:[Aug.
2021]])</f>
        <v>3</v>
      </c>
      <c r="G24" s="30"/>
      <c r="H24" s="30"/>
      <c r="I24" s="30"/>
      <c r="J24" s="30"/>
      <c r="K24" s="30"/>
      <c r="L24" s="30"/>
      <c r="M24" s="30"/>
    </row>
    <row r="25" spans="1:14" x14ac:dyDescent="0.25">
      <c r="A25" s="191" t="s">
        <v>7</v>
      </c>
      <c r="B25" s="30">
        <v>0</v>
      </c>
      <c r="C25" s="30">
        <v>0</v>
      </c>
      <c r="D25" s="30">
        <v>0</v>
      </c>
      <c r="E25" s="30">
        <v>0</v>
      </c>
      <c r="F25" s="30">
        <f>AVERAGE(Table14628[[#This Row],[Sept.
2020]:[Aug.
2021]])</f>
        <v>0</v>
      </c>
      <c r="G25" s="30"/>
      <c r="H25" s="30"/>
      <c r="I25" s="30"/>
      <c r="J25" s="30"/>
      <c r="K25" s="30"/>
      <c r="L25" s="30"/>
      <c r="M25" s="30"/>
    </row>
    <row r="26" spans="1:14" x14ac:dyDescent="0.25">
      <c r="A26" s="191" t="s">
        <v>8</v>
      </c>
      <c r="B26" s="30">
        <v>0</v>
      </c>
      <c r="C26" s="30">
        <v>0.25</v>
      </c>
      <c r="D26" s="30">
        <v>0.33333333333333331</v>
      </c>
      <c r="E26" s="30">
        <v>0.25</v>
      </c>
      <c r="F26" s="30">
        <f>AVERAGE(Table14628[[#This Row],[Sept.
2020]:[Aug.
2021]])</f>
        <v>0.25</v>
      </c>
      <c r="G26" s="30"/>
      <c r="H26" s="30"/>
      <c r="I26" s="30"/>
      <c r="J26" s="30"/>
      <c r="K26" s="30"/>
      <c r="L26" s="30"/>
      <c r="M26" s="30"/>
    </row>
    <row r="27" spans="1:14" x14ac:dyDescent="0.25">
      <c r="A27" s="191" t="s">
        <v>9</v>
      </c>
      <c r="B27" s="30">
        <v>0</v>
      </c>
      <c r="C27" s="30">
        <v>0.16666666666666666</v>
      </c>
      <c r="D27" s="30">
        <v>0.16666666666666666</v>
      </c>
      <c r="E27" s="30">
        <v>0.16666666666666666</v>
      </c>
      <c r="F27" s="30">
        <f>AVERAGE(Table14628[[#This Row],[Sept.
2020]:[Aug.
2021]])</f>
        <v>0</v>
      </c>
      <c r="G27" s="30"/>
      <c r="H27" s="30"/>
      <c r="I27" s="30"/>
      <c r="J27" s="30"/>
      <c r="K27" s="30"/>
      <c r="L27" s="30"/>
      <c r="M27" s="30"/>
    </row>
    <row r="28" spans="1:14" x14ac:dyDescent="0.25">
      <c r="A28" s="191" t="s">
        <v>10</v>
      </c>
      <c r="B28" s="30">
        <v>0</v>
      </c>
      <c r="C28" s="30">
        <v>0</v>
      </c>
      <c r="D28" s="30">
        <v>0</v>
      </c>
      <c r="E28" s="30">
        <v>0</v>
      </c>
      <c r="F28" s="30">
        <f>AVERAGE(Table14628[[#This Row],[Sept.
2020]:[Aug.
2021]])</f>
        <v>0</v>
      </c>
      <c r="G28" s="30"/>
      <c r="H28" s="30"/>
      <c r="I28" s="30"/>
      <c r="J28" s="30"/>
      <c r="K28" s="30"/>
      <c r="L28" s="30"/>
      <c r="M28" s="30"/>
    </row>
    <row r="29" spans="1:14" x14ac:dyDescent="0.25">
      <c r="A29" s="191" t="s">
        <v>11</v>
      </c>
      <c r="B29" s="30">
        <v>0</v>
      </c>
      <c r="C29" s="30">
        <v>0</v>
      </c>
      <c r="D29" s="30">
        <v>0</v>
      </c>
      <c r="E29" s="30">
        <v>8.3333333333333329E-2</v>
      </c>
      <c r="F29" s="30">
        <f>AVERAGE(Table14628[[#This Row],[Sept.
2020]:[Aug.
2021]])</f>
        <v>0.16666666666666666</v>
      </c>
      <c r="G29" s="30"/>
      <c r="H29" s="30"/>
      <c r="I29" s="30"/>
      <c r="J29" s="30"/>
      <c r="K29" s="30"/>
      <c r="L29" s="30"/>
      <c r="M29" s="30"/>
    </row>
    <row r="30" spans="1:14" x14ac:dyDescent="0.25">
      <c r="A30" s="191" t="s">
        <v>12</v>
      </c>
      <c r="B30" s="30">
        <v>0</v>
      </c>
      <c r="C30" s="30">
        <v>2.6666666666666665</v>
      </c>
      <c r="D30" s="30">
        <v>2.5833333333333335</v>
      </c>
      <c r="E30" s="30">
        <v>2.4166666666666665</v>
      </c>
      <c r="F30" s="30">
        <f>AVERAGE(Table14628[[#This Row],[Sept.
2020]:[Aug.
2021]])</f>
        <v>2.4166666666666665</v>
      </c>
      <c r="G30" s="30"/>
      <c r="H30" s="30"/>
      <c r="I30" s="30"/>
      <c r="J30" s="30"/>
      <c r="K30" s="30"/>
      <c r="L30" s="30"/>
      <c r="M30" s="30"/>
    </row>
    <row r="31" spans="1:14" x14ac:dyDescent="0.25">
      <c r="A31" s="50" t="s">
        <v>13</v>
      </c>
      <c r="B31" s="32">
        <v>1</v>
      </c>
      <c r="C31" s="32">
        <v>1.75</v>
      </c>
      <c r="D31" s="32">
        <v>1.75</v>
      </c>
      <c r="E31" s="32">
        <v>1.6666666666666667</v>
      </c>
      <c r="F31" s="32">
        <f>AVERAGE(Table14628[[#This Row],[Sept.
2020]:[Aug.
2021]])</f>
        <v>1.75</v>
      </c>
      <c r="G31" s="32"/>
      <c r="H31" s="32"/>
      <c r="I31" s="32"/>
      <c r="J31" s="32"/>
      <c r="K31" s="32"/>
      <c r="L31" s="32"/>
      <c r="M31" s="32"/>
    </row>
    <row r="32" spans="1:14" x14ac:dyDescent="0.25">
      <c r="N32" s="29"/>
    </row>
  </sheetData>
  <printOptions horizontalCentered="1" verticalCentered="1"/>
  <pageMargins left="0" right="0" top="0" bottom="0" header="0.3" footer="0.3"/>
  <pageSetup paperSize="9" scale="94" orientation="landscape" r:id="rId1"/>
  <headerFooter>
    <oddHeader>&amp;L&amp;10Rolling Data Archive&amp;C&amp;10Page: &amp;P of &amp;N&amp;R&amp;10fn:&amp;F</oddHeader>
  </headerFooter>
  <tableParts count="2">
    <tablePart r:id="rId2"/>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36A5F-B69E-4A59-8FBD-C0239E0BBE0F}">
  <sheetPr>
    <pageSetUpPr fitToPage="1"/>
  </sheetPr>
  <dimension ref="A1:C39"/>
  <sheetViews>
    <sheetView topLeftCell="A13" workbookViewId="0">
      <selection activeCell="C23" sqref="C23"/>
    </sheetView>
  </sheetViews>
  <sheetFormatPr defaultRowHeight="15" x14ac:dyDescent="0.25"/>
  <cols>
    <col min="1" max="1" width="32.42578125" customWidth="1"/>
    <col min="2" max="2" width="10.42578125" style="2" customWidth="1"/>
    <col min="3" max="3" width="120.7109375" customWidth="1"/>
  </cols>
  <sheetData>
    <row r="1" spans="1:3" s="10" customFormat="1" ht="18.75" x14ac:dyDescent="0.25">
      <c r="A1" s="195" t="s">
        <v>27</v>
      </c>
      <c r="B1" s="196" t="s">
        <v>19</v>
      </c>
      <c r="C1" s="97">
        <v>2021</v>
      </c>
    </row>
    <row r="2" spans="1:3" ht="30" x14ac:dyDescent="0.25">
      <c r="A2" s="179" t="s">
        <v>1</v>
      </c>
      <c r="B2" s="22" t="s">
        <v>149</v>
      </c>
      <c r="C2" s="44" t="s">
        <v>291</v>
      </c>
    </row>
    <row r="3" spans="1:3" x14ac:dyDescent="0.25">
      <c r="A3" s="49" t="s">
        <v>0</v>
      </c>
      <c r="B3" s="181">
        <v>93</v>
      </c>
      <c r="C3" s="190" t="s">
        <v>305</v>
      </c>
    </row>
    <row r="4" spans="1:3" x14ac:dyDescent="0.25">
      <c r="A4" s="191" t="s">
        <v>2</v>
      </c>
      <c r="B4" s="181">
        <v>3</v>
      </c>
      <c r="C4" s="190"/>
    </row>
    <row r="5" spans="1:3" x14ac:dyDescent="0.25">
      <c r="A5" s="191" t="s">
        <v>3</v>
      </c>
      <c r="B5" s="181">
        <v>0</v>
      </c>
      <c r="C5" s="190"/>
    </row>
    <row r="6" spans="1:3" ht="30" x14ac:dyDescent="0.25">
      <c r="A6" s="191" t="s">
        <v>4</v>
      </c>
      <c r="B6" s="181">
        <v>1</v>
      </c>
      <c r="C6" s="190" t="s">
        <v>299</v>
      </c>
    </row>
    <row r="7" spans="1:3" x14ac:dyDescent="0.25">
      <c r="A7" s="191" t="s">
        <v>5</v>
      </c>
      <c r="B7" s="181">
        <v>0</v>
      </c>
      <c r="C7" s="190"/>
    </row>
    <row r="8" spans="1:3" x14ac:dyDescent="0.25">
      <c r="A8" s="191" t="s">
        <v>6</v>
      </c>
      <c r="B8" s="181">
        <v>3</v>
      </c>
      <c r="C8" s="190"/>
    </row>
    <row r="9" spans="1:3" x14ac:dyDescent="0.25">
      <c r="A9" s="191" t="s">
        <v>7</v>
      </c>
      <c r="B9" s="181">
        <v>1</v>
      </c>
      <c r="C9" s="190"/>
    </row>
    <row r="10" spans="1:3" x14ac:dyDescent="0.25">
      <c r="A10" s="191" t="s">
        <v>8</v>
      </c>
      <c r="B10" s="181">
        <v>0</v>
      </c>
      <c r="C10" s="190"/>
    </row>
    <row r="11" spans="1:3" x14ac:dyDescent="0.25">
      <c r="A11" s="191" t="s">
        <v>9</v>
      </c>
      <c r="B11" s="181">
        <v>0</v>
      </c>
      <c r="C11" s="190"/>
    </row>
    <row r="12" spans="1:3" x14ac:dyDescent="0.25">
      <c r="A12" s="191" t="s">
        <v>10</v>
      </c>
      <c r="B12" s="181">
        <v>0</v>
      </c>
      <c r="C12" s="190"/>
    </row>
    <row r="13" spans="1:3" x14ac:dyDescent="0.25">
      <c r="A13" s="191" t="s">
        <v>11</v>
      </c>
      <c r="B13" s="181"/>
      <c r="C13" s="190" t="s">
        <v>300</v>
      </c>
    </row>
    <row r="14" spans="1:3" x14ac:dyDescent="0.25">
      <c r="A14" s="191" t="s">
        <v>12</v>
      </c>
      <c r="B14" s="181">
        <v>6</v>
      </c>
      <c r="C14" s="190" t="s">
        <v>306</v>
      </c>
    </row>
    <row r="15" spans="1:3" x14ac:dyDescent="0.25">
      <c r="A15" s="191" t="s">
        <v>13</v>
      </c>
      <c r="B15" s="181">
        <v>2</v>
      </c>
      <c r="C15" s="190" t="s">
        <v>303</v>
      </c>
    </row>
    <row r="16" spans="1:3" x14ac:dyDescent="0.25">
      <c r="A16" s="42" t="s">
        <v>14</v>
      </c>
      <c r="B16" s="181"/>
      <c r="C16" s="190"/>
    </row>
    <row r="17" spans="1:3" x14ac:dyDescent="0.25">
      <c r="A17" s="192" t="s">
        <v>15</v>
      </c>
      <c r="B17" s="181"/>
      <c r="C17" s="190" t="s">
        <v>302</v>
      </c>
    </row>
    <row r="18" spans="1:3" ht="21" customHeight="1" x14ac:dyDescent="0.25">
      <c r="A18" s="192" t="s">
        <v>16</v>
      </c>
      <c r="B18" s="181"/>
      <c r="C18" s="190" t="s">
        <v>304</v>
      </c>
    </row>
    <row r="19" spans="1:3" x14ac:dyDescent="0.25">
      <c r="A19" s="193" t="s">
        <v>17</v>
      </c>
      <c r="B19" s="186"/>
      <c r="C19" s="194" t="s">
        <v>301</v>
      </c>
    </row>
    <row r="20" spans="1:3" x14ac:dyDescent="0.25">
      <c r="A20" s="12"/>
      <c r="B20" s="13"/>
      <c r="C20" s="12"/>
    </row>
    <row r="21" spans="1:3" ht="30" x14ac:dyDescent="0.25">
      <c r="A21" s="179" t="s">
        <v>18</v>
      </c>
      <c r="B21" s="22" t="s">
        <v>149</v>
      </c>
      <c r="C21" s="44" t="s">
        <v>291</v>
      </c>
    </row>
    <row r="22" spans="1:3" ht="30" x14ac:dyDescent="0.25">
      <c r="A22" s="104" t="s">
        <v>29</v>
      </c>
      <c r="B22" s="28">
        <v>7</v>
      </c>
      <c r="C22" s="190" t="s">
        <v>294</v>
      </c>
    </row>
    <row r="23" spans="1:3" x14ac:dyDescent="0.25">
      <c r="A23" s="104" t="s">
        <v>28</v>
      </c>
      <c r="B23" s="28">
        <v>0</v>
      </c>
      <c r="C23" s="190" t="s">
        <v>295</v>
      </c>
    </row>
    <row r="24" spans="1:3" x14ac:dyDescent="0.25">
      <c r="A24" s="191" t="s">
        <v>2</v>
      </c>
      <c r="B24" s="28">
        <v>2</v>
      </c>
      <c r="C24" s="190"/>
    </row>
    <row r="25" spans="1:3" x14ac:dyDescent="0.25">
      <c r="A25" s="191" t="s">
        <v>3</v>
      </c>
      <c r="B25" s="28">
        <v>1</v>
      </c>
      <c r="C25" s="190"/>
    </row>
    <row r="26" spans="1:3" x14ac:dyDescent="0.25">
      <c r="A26" s="191" t="s">
        <v>4</v>
      </c>
      <c r="B26" s="28">
        <v>0</v>
      </c>
      <c r="C26" s="190"/>
    </row>
    <row r="27" spans="1:3" x14ac:dyDescent="0.25">
      <c r="A27" s="191" t="s">
        <v>5</v>
      </c>
      <c r="B27" s="28">
        <v>0</v>
      </c>
      <c r="C27" s="190"/>
    </row>
    <row r="28" spans="1:3" x14ac:dyDescent="0.25">
      <c r="A28" s="191" t="s">
        <v>6</v>
      </c>
      <c r="B28" s="28">
        <v>3</v>
      </c>
      <c r="C28" s="190"/>
    </row>
    <row r="29" spans="1:3" x14ac:dyDescent="0.25">
      <c r="A29" s="191" t="s">
        <v>7</v>
      </c>
      <c r="B29" s="28"/>
      <c r="C29" s="190" t="s">
        <v>272</v>
      </c>
    </row>
    <row r="30" spans="1:3" x14ac:dyDescent="0.25">
      <c r="A30" s="191" t="s">
        <v>8</v>
      </c>
      <c r="B30" s="28">
        <v>0</v>
      </c>
      <c r="C30" s="190" t="s">
        <v>293</v>
      </c>
    </row>
    <row r="31" spans="1:3" x14ac:dyDescent="0.25">
      <c r="A31" s="191" t="s">
        <v>9</v>
      </c>
      <c r="B31" s="28">
        <v>0</v>
      </c>
      <c r="C31" s="190"/>
    </row>
    <row r="32" spans="1:3" x14ac:dyDescent="0.25">
      <c r="A32" s="191" t="s">
        <v>10</v>
      </c>
      <c r="B32" s="28">
        <v>0</v>
      </c>
      <c r="C32" s="190"/>
    </row>
    <row r="33" spans="1:3" x14ac:dyDescent="0.25">
      <c r="A33" s="191" t="s">
        <v>11</v>
      </c>
      <c r="B33" s="28">
        <v>0</v>
      </c>
      <c r="C33" s="190"/>
    </row>
    <row r="34" spans="1:3" x14ac:dyDescent="0.25">
      <c r="A34" s="191" t="s">
        <v>12</v>
      </c>
      <c r="B34" s="28">
        <v>0</v>
      </c>
      <c r="C34" s="190"/>
    </row>
    <row r="35" spans="1:3" x14ac:dyDescent="0.25">
      <c r="A35" s="191" t="s">
        <v>13</v>
      </c>
      <c r="B35" s="28">
        <v>0</v>
      </c>
      <c r="C35" s="190"/>
    </row>
    <row r="36" spans="1:3" x14ac:dyDescent="0.25">
      <c r="A36" s="42" t="s">
        <v>14</v>
      </c>
      <c r="B36" s="28"/>
      <c r="C36" s="190"/>
    </row>
    <row r="37" spans="1:3" ht="53.25" customHeight="1" x14ac:dyDescent="0.25">
      <c r="A37" s="192" t="s">
        <v>15</v>
      </c>
      <c r="B37" s="28"/>
      <c r="C37" s="190" t="s">
        <v>296</v>
      </c>
    </row>
    <row r="38" spans="1:3" ht="30" x14ac:dyDescent="0.25">
      <c r="A38" s="192" t="s">
        <v>16</v>
      </c>
      <c r="B38" s="28"/>
      <c r="C38" s="190" t="s">
        <v>297</v>
      </c>
    </row>
    <row r="39" spans="1:3" ht="18" customHeight="1" x14ac:dyDescent="0.25">
      <c r="A39" s="193" t="s">
        <v>17</v>
      </c>
      <c r="B39" s="34"/>
      <c r="C39" s="194" t="s">
        <v>298</v>
      </c>
    </row>
  </sheetData>
  <printOptions horizontalCentered="1" verticalCentered="1"/>
  <pageMargins left="0" right="0" top="0" bottom="0" header="0.31496062992125984" footer="0.31496062992125984"/>
  <pageSetup paperSize="9" scale="88" fitToHeight="0" orientation="landscape" r:id="rId1"/>
  <tableParts count="2">
    <tablePart r:id="rId2"/>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FED78B-5D98-44ED-A2D6-0A93D4BC8628}">
  <sheetPr>
    <pageSetUpPr fitToPage="1"/>
  </sheetPr>
  <dimension ref="A1:C39"/>
  <sheetViews>
    <sheetView topLeftCell="A12" zoomScale="130" zoomScaleNormal="130" workbookViewId="0">
      <selection activeCell="C29" sqref="C29"/>
    </sheetView>
  </sheetViews>
  <sheetFormatPr defaultRowHeight="15" x14ac:dyDescent="0.25"/>
  <cols>
    <col min="1" max="1" width="33.85546875" bestFit="1" customWidth="1"/>
    <col min="2" max="2" width="8.28515625" style="2" bestFit="1" customWidth="1"/>
    <col min="3" max="3" width="120.85546875" style="1" bestFit="1" customWidth="1"/>
  </cols>
  <sheetData>
    <row r="1" spans="1:3" ht="18.75" x14ac:dyDescent="0.25">
      <c r="A1" s="98" t="s">
        <v>27</v>
      </c>
      <c r="B1" s="62" t="s">
        <v>20</v>
      </c>
      <c r="C1" s="93">
        <v>2021</v>
      </c>
    </row>
    <row r="2" spans="1:3" ht="30.75" thickBot="1" x14ac:dyDescent="0.3">
      <c r="A2" s="162" t="s">
        <v>1</v>
      </c>
      <c r="B2" s="218" t="s">
        <v>150</v>
      </c>
      <c r="C2" s="219" t="s">
        <v>320</v>
      </c>
    </row>
    <row r="3" spans="1:3" x14ac:dyDescent="0.25">
      <c r="A3" s="220" t="s">
        <v>0</v>
      </c>
      <c r="B3" s="221">
        <v>95.83</v>
      </c>
      <c r="C3" s="222"/>
    </row>
    <row r="4" spans="1:3" x14ac:dyDescent="0.25">
      <c r="A4" s="57" t="s">
        <v>2</v>
      </c>
      <c r="B4" s="217">
        <v>0</v>
      </c>
      <c r="C4" s="223" t="s">
        <v>351</v>
      </c>
    </row>
    <row r="5" spans="1:3" x14ac:dyDescent="0.25">
      <c r="A5" s="57" t="s">
        <v>3</v>
      </c>
      <c r="B5" s="217">
        <v>0</v>
      </c>
      <c r="C5" s="223" t="s">
        <v>352</v>
      </c>
    </row>
    <row r="6" spans="1:3" x14ac:dyDescent="0.25">
      <c r="A6" s="57" t="s">
        <v>4</v>
      </c>
      <c r="B6" s="217">
        <v>1</v>
      </c>
      <c r="C6" s="223" t="s">
        <v>353</v>
      </c>
    </row>
    <row r="7" spans="1:3" x14ac:dyDescent="0.25">
      <c r="A7" s="57" t="s">
        <v>5</v>
      </c>
      <c r="B7" s="217">
        <v>0</v>
      </c>
      <c r="C7" s="223"/>
    </row>
    <row r="8" spans="1:3" x14ac:dyDescent="0.25">
      <c r="A8" s="57" t="s">
        <v>6</v>
      </c>
      <c r="B8" s="217">
        <v>3</v>
      </c>
      <c r="C8" s="223"/>
    </row>
    <row r="9" spans="1:3" ht="45" x14ac:dyDescent="0.25">
      <c r="A9" s="57" t="s">
        <v>7</v>
      </c>
      <c r="B9" s="181">
        <v>1</v>
      </c>
      <c r="C9" s="223" t="s">
        <v>354</v>
      </c>
    </row>
    <row r="10" spans="1:3" x14ac:dyDescent="0.25">
      <c r="A10" s="57" t="s">
        <v>8</v>
      </c>
      <c r="B10" s="181">
        <v>0</v>
      </c>
      <c r="C10" s="223"/>
    </row>
    <row r="11" spans="1:3" x14ac:dyDescent="0.25">
      <c r="A11" s="57" t="s">
        <v>9</v>
      </c>
      <c r="B11" s="181">
        <v>0</v>
      </c>
      <c r="C11" s="223"/>
    </row>
    <row r="12" spans="1:3" x14ac:dyDescent="0.25">
      <c r="A12" s="57" t="s">
        <v>10</v>
      </c>
      <c r="B12" s="181">
        <v>0</v>
      </c>
      <c r="C12" s="223"/>
    </row>
    <row r="13" spans="1:3" ht="30" x14ac:dyDescent="0.25">
      <c r="A13" s="57" t="s">
        <v>11</v>
      </c>
      <c r="B13" s="181">
        <v>2</v>
      </c>
      <c r="C13" s="223" t="s">
        <v>355</v>
      </c>
    </row>
    <row r="14" spans="1:3" x14ac:dyDescent="0.25">
      <c r="A14" s="57" t="s">
        <v>12</v>
      </c>
      <c r="B14" s="181">
        <v>2</v>
      </c>
      <c r="C14" s="223"/>
    </row>
    <row r="15" spans="1:3" ht="30" x14ac:dyDescent="0.25">
      <c r="A15" s="57" t="s">
        <v>13</v>
      </c>
      <c r="B15" s="181">
        <v>6</v>
      </c>
      <c r="C15" s="223" t="s">
        <v>356</v>
      </c>
    </row>
    <row r="16" spans="1:3" x14ac:dyDescent="0.25">
      <c r="A16" s="58" t="s">
        <v>14</v>
      </c>
      <c r="B16" s="197"/>
      <c r="C16" s="223"/>
    </row>
    <row r="17" spans="1:3" ht="30" x14ac:dyDescent="0.25">
      <c r="A17" s="54" t="s">
        <v>15</v>
      </c>
      <c r="B17" s="197"/>
      <c r="C17" s="223" t="s">
        <v>357</v>
      </c>
    </row>
    <row r="18" spans="1:3" x14ac:dyDescent="0.25">
      <c r="A18" s="54" t="s">
        <v>16</v>
      </c>
      <c r="B18" s="181"/>
      <c r="C18" s="223" t="s">
        <v>358</v>
      </c>
    </row>
    <row r="19" spans="1:3" ht="15.75" thickBot="1" x14ac:dyDescent="0.3">
      <c r="A19" s="55" t="s">
        <v>17</v>
      </c>
      <c r="B19" s="70"/>
      <c r="C19" s="224" t="s">
        <v>359</v>
      </c>
    </row>
    <row r="20" spans="1:3" x14ac:dyDescent="0.25">
      <c r="A20" s="12"/>
      <c r="B20" s="13"/>
      <c r="C20" s="14"/>
    </row>
    <row r="21" spans="1:3" ht="30.75" thickBot="1" x14ac:dyDescent="0.3">
      <c r="A21" s="225" t="s">
        <v>18</v>
      </c>
      <c r="B21" s="218" t="s">
        <v>150</v>
      </c>
      <c r="C21" s="219" t="s">
        <v>321</v>
      </c>
    </row>
    <row r="22" spans="1:3" x14ac:dyDescent="0.25">
      <c r="A22" s="226" t="s">
        <v>29</v>
      </c>
      <c r="B22" s="227">
        <v>8</v>
      </c>
      <c r="C22" s="228" t="s">
        <v>360</v>
      </c>
    </row>
    <row r="23" spans="1:3" x14ac:dyDescent="0.25">
      <c r="A23" s="118" t="s">
        <v>28</v>
      </c>
      <c r="B23" s="28">
        <v>0</v>
      </c>
      <c r="C23" s="69" t="s">
        <v>295</v>
      </c>
    </row>
    <row r="24" spans="1:3" x14ac:dyDescent="0.25">
      <c r="A24" s="57" t="s">
        <v>2</v>
      </c>
      <c r="B24" s="28">
        <v>2</v>
      </c>
      <c r="C24" s="69"/>
    </row>
    <row r="25" spans="1:3" x14ac:dyDescent="0.25">
      <c r="A25" s="57" t="s">
        <v>3</v>
      </c>
      <c r="B25" s="28">
        <v>4</v>
      </c>
      <c r="C25" s="69" t="s">
        <v>345</v>
      </c>
    </row>
    <row r="26" spans="1:3" x14ac:dyDescent="0.25">
      <c r="A26" s="57" t="s">
        <v>4</v>
      </c>
      <c r="B26" s="28">
        <v>0</v>
      </c>
      <c r="C26" s="69"/>
    </row>
    <row r="27" spans="1:3" x14ac:dyDescent="0.25">
      <c r="A27" s="57" t="s">
        <v>5</v>
      </c>
      <c r="B27" s="28">
        <v>1</v>
      </c>
      <c r="C27" s="69" t="s">
        <v>346</v>
      </c>
    </row>
    <row r="28" spans="1:3" x14ac:dyDescent="0.25">
      <c r="A28" s="57" t="s">
        <v>6</v>
      </c>
      <c r="B28" s="28">
        <v>3</v>
      </c>
      <c r="C28" s="69"/>
    </row>
    <row r="29" spans="1:3" x14ac:dyDescent="0.25">
      <c r="A29" s="57" t="s">
        <v>7</v>
      </c>
      <c r="B29" s="28">
        <v>0</v>
      </c>
      <c r="C29" s="69"/>
    </row>
    <row r="30" spans="1:3" x14ac:dyDescent="0.25">
      <c r="A30" s="57" t="s">
        <v>8</v>
      </c>
      <c r="B30" s="28">
        <v>0</v>
      </c>
      <c r="C30" s="69"/>
    </row>
    <row r="31" spans="1:3" x14ac:dyDescent="0.25">
      <c r="A31" s="57" t="s">
        <v>9</v>
      </c>
      <c r="B31" s="28">
        <v>0</v>
      </c>
      <c r="C31" s="69"/>
    </row>
    <row r="32" spans="1:3" x14ac:dyDescent="0.25">
      <c r="A32" s="57" t="s">
        <v>10</v>
      </c>
      <c r="B32" s="28">
        <v>0</v>
      </c>
      <c r="C32" s="69"/>
    </row>
    <row r="33" spans="1:3" x14ac:dyDescent="0.25">
      <c r="A33" s="57" t="s">
        <v>11</v>
      </c>
      <c r="B33" s="28">
        <v>0</v>
      </c>
      <c r="C33" s="69"/>
    </row>
    <row r="34" spans="1:3" x14ac:dyDescent="0.25">
      <c r="A34" s="57" t="s">
        <v>12</v>
      </c>
      <c r="B34" s="28">
        <v>0</v>
      </c>
      <c r="C34" s="69"/>
    </row>
    <row r="35" spans="1:3" x14ac:dyDescent="0.25">
      <c r="A35" s="57" t="s">
        <v>13</v>
      </c>
      <c r="B35" s="28">
        <v>1</v>
      </c>
      <c r="C35" s="69" t="s">
        <v>347</v>
      </c>
    </row>
    <row r="36" spans="1:3" x14ac:dyDescent="0.25">
      <c r="A36" s="58" t="s">
        <v>14</v>
      </c>
      <c r="B36" s="28"/>
      <c r="C36" s="69"/>
    </row>
    <row r="37" spans="1:3" ht="45" x14ac:dyDescent="0.25">
      <c r="A37" s="54" t="s">
        <v>15</v>
      </c>
      <c r="B37" s="28"/>
      <c r="C37" s="69" t="s">
        <v>349</v>
      </c>
    </row>
    <row r="38" spans="1:3" ht="45" x14ac:dyDescent="0.25">
      <c r="A38" s="54" t="s">
        <v>16</v>
      </c>
      <c r="B38" s="28"/>
      <c r="C38" s="69" t="s">
        <v>350</v>
      </c>
    </row>
    <row r="39" spans="1:3" ht="15.75" thickBot="1" x14ac:dyDescent="0.3">
      <c r="A39" s="55" t="s">
        <v>17</v>
      </c>
      <c r="B39" s="229"/>
      <c r="C39" s="71" t="s">
        <v>348</v>
      </c>
    </row>
  </sheetData>
  <pageMargins left="0.7" right="0.7" top="0.75" bottom="0.75" header="0.3" footer="0.3"/>
  <pageSetup paperSize="9" scale="80" fitToHeight="0" orientation="landscape" r:id="rId1"/>
  <tableParts count="2">
    <tablePart r:id="rId2"/>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B6DF44-A6A1-4452-B80F-543A703518F7}">
  <sheetPr>
    <pageSetUpPr fitToPage="1"/>
  </sheetPr>
  <dimension ref="A1:C39"/>
  <sheetViews>
    <sheetView topLeftCell="A11" zoomScale="112" zoomScaleNormal="112" workbookViewId="0">
      <selection activeCell="E26" sqref="E26"/>
    </sheetView>
  </sheetViews>
  <sheetFormatPr defaultColWidth="9.28515625" defaultRowHeight="15" x14ac:dyDescent="0.25"/>
  <cols>
    <col min="1" max="1" width="32.42578125" style="239" customWidth="1"/>
    <col min="2" max="2" width="10.42578125" style="242" customWidth="1"/>
    <col min="3" max="3" width="120.7109375" style="239" customWidth="1"/>
    <col min="4" max="16384" width="9.28515625" style="239"/>
  </cols>
  <sheetData>
    <row r="1" spans="1:3" ht="18.75" x14ac:dyDescent="0.25">
      <c r="A1" s="98" t="s">
        <v>27</v>
      </c>
      <c r="B1" s="62" t="s">
        <v>21</v>
      </c>
      <c r="C1" s="93">
        <v>2021</v>
      </c>
    </row>
    <row r="2" spans="1:3" ht="30" x14ac:dyDescent="0.25">
      <c r="A2" s="76" t="s">
        <v>1</v>
      </c>
      <c r="B2" s="63" t="s">
        <v>108</v>
      </c>
      <c r="C2" s="99" t="s">
        <v>361</v>
      </c>
    </row>
    <row r="3" spans="1:3" x14ac:dyDescent="0.25">
      <c r="A3" s="118" t="s">
        <v>0</v>
      </c>
      <c r="B3" s="63">
        <v>96.14</v>
      </c>
      <c r="C3" s="72"/>
    </row>
    <row r="4" spans="1:3" x14ac:dyDescent="0.25">
      <c r="A4" s="64" t="s">
        <v>2</v>
      </c>
      <c r="B4" s="63">
        <v>1</v>
      </c>
      <c r="C4" s="72" t="s">
        <v>363</v>
      </c>
    </row>
    <row r="5" spans="1:3" x14ac:dyDescent="0.25">
      <c r="A5" s="64" t="s">
        <v>3</v>
      </c>
      <c r="B5" s="63">
        <v>1</v>
      </c>
      <c r="C5" s="100" t="s">
        <v>363</v>
      </c>
    </row>
    <row r="6" spans="1:3" ht="30" x14ac:dyDescent="0.25">
      <c r="A6" s="64" t="s">
        <v>171</v>
      </c>
      <c r="B6" s="63">
        <v>1</v>
      </c>
      <c r="C6" s="72" t="s">
        <v>370</v>
      </c>
    </row>
    <row r="7" spans="1:3" x14ac:dyDescent="0.25">
      <c r="A7" s="64" t="s">
        <v>172</v>
      </c>
      <c r="B7" s="63">
        <v>1</v>
      </c>
      <c r="C7" s="72"/>
    </row>
    <row r="8" spans="1:3" x14ac:dyDescent="0.25">
      <c r="A8" s="64" t="s">
        <v>6</v>
      </c>
      <c r="B8" s="63">
        <v>2</v>
      </c>
      <c r="C8" s="72" t="s">
        <v>371</v>
      </c>
    </row>
    <row r="9" spans="1:3" ht="60" x14ac:dyDescent="0.25">
      <c r="A9" s="64" t="s">
        <v>7</v>
      </c>
      <c r="B9" s="63">
        <v>2</v>
      </c>
      <c r="C9" s="72" t="s">
        <v>375</v>
      </c>
    </row>
    <row r="10" spans="1:3" x14ac:dyDescent="0.25">
      <c r="A10" s="64" t="s">
        <v>8</v>
      </c>
      <c r="B10" s="63">
        <v>0</v>
      </c>
      <c r="C10" s="72"/>
    </row>
    <row r="11" spans="1:3" x14ac:dyDescent="0.25">
      <c r="A11" s="64" t="s">
        <v>9</v>
      </c>
      <c r="B11" s="63">
        <v>0</v>
      </c>
      <c r="C11" s="72"/>
    </row>
    <row r="12" spans="1:3" x14ac:dyDescent="0.25">
      <c r="A12" s="64" t="s">
        <v>10</v>
      </c>
      <c r="B12" s="63">
        <v>0</v>
      </c>
      <c r="C12" s="72"/>
    </row>
    <row r="13" spans="1:3" x14ac:dyDescent="0.25">
      <c r="A13" s="64" t="s">
        <v>11</v>
      </c>
      <c r="B13" s="63">
        <v>5</v>
      </c>
      <c r="C13" s="72" t="s">
        <v>372</v>
      </c>
    </row>
    <row r="14" spans="1:3" x14ac:dyDescent="0.25">
      <c r="A14" s="64" t="s">
        <v>12</v>
      </c>
      <c r="B14" s="63">
        <v>3</v>
      </c>
      <c r="C14" s="72"/>
    </row>
    <row r="15" spans="1:3" x14ac:dyDescent="0.25">
      <c r="A15" s="64" t="s">
        <v>13</v>
      </c>
      <c r="B15" s="63">
        <v>2</v>
      </c>
      <c r="C15" s="72"/>
    </row>
    <row r="16" spans="1:3" x14ac:dyDescent="0.25">
      <c r="A16" s="58" t="s">
        <v>14</v>
      </c>
      <c r="B16" s="63"/>
      <c r="C16" s="72"/>
    </row>
    <row r="17" spans="1:3" x14ac:dyDescent="0.25">
      <c r="A17" s="54" t="s">
        <v>15</v>
      </c>
      <c r="B17" s="63"/>
      <c r="C17" s="72" t="s">
        <v>373</v>
      </c>
    </row>
    <row r="18" spans="1:3" x14ac:dyDescent="0.25">
      <c r="A18" s="54" t="s">
        <v>16</v>
      </c>
      <c r="B18" s="63"/>
      <c r="C18" s="72" t="s">
        <v>374</v>
      </c>
    </row>
    <row r="19" spans="1:3" ht="12.75" customHeight="1" thickBot="1" x14ac:dyDescent="0.3">
      <c r="A19" s="55" t="s">
        <v>17</v>
      </c>
      <c r="B19" s="119"/>
      <c r="C19" s="86" t="s">
        <v>364</v>
      </c>
    </row>
    <row r="20" spans="1:3" x14ac:dyDescent="0.25">
      <c r="A20" s="240"/>
      <c r="B20" s="241"/>
      <c r="C20" s="240"/>
    </row>
    <row r="21" spans="1:3" ht="30" x14ac:dyDescent="0.25">
      <c r="A21" s="231" t="s">
        <v>18</v>
      </c>
      <c r="B21" s="101" t="s">
        <v>108</v>
      </c>
      <c r="C21" s="102" t="s">
        <v>361</v>
      </c>
    </row>
    <row r="22" spans="1:3" ht="30" x14ac:dyDescent="0.25">
      <c r="A22" s="232" t="s">
        <v>377</v>
      </c>
      <c r="B22" s="233">
        <v>69</v>
      </c>
      <c r="C22" s="234" t="s">
        <v>381</v>
      </c>
    </row>
    <row r="23" spans="1:3" x14ac:dyDescent="0.25">
      <c r="A23" s="232" t="s">
        <v>28</v>
      </c>
      <c r="B23" s="233">
        <v>18</v>
      </c>
      <c r="C23" s="234" t="s">
        <v>378</v>
      </c>
    </row>
    <row r="24" spans="1:3" x14ac:dyDescent="0.25">
      <c r="A24" s="103" t="s">
        <v>2</v>
      </c>
      <c r="B24" s="233">
        <v>3</v>
      </c>
      <c r="C24" s="234" t="s">
        <v>365</v>
      </c>
    </row>
    <row r="25" spans="1:3" x14ac:dyDescent="0.25">
      <c r="A25" s="103" t="s">
        <v>3</v>
      </c>
      <c r="B25" s="233">
        <v>1</v>
      </c>
      <c r="C25" s="234"/>
    </row>
    <row r="26" spans="1:3" x14ac:dyDescent="0.25">
      <c r="A26" s="103" t="s">
        <v>122</v>
      </c>
      <c r="B26" s="233">
        <v>0</v>
      </c>
      <c r="C26" s="234"/>
    </row>
    <row r="27" spans="1:3" ht="15.75" x14ac:dyDescent="0.25">
      <c r="A27" s="103" t="s">
        <v>170</v>
      </c>
      <c r="B27" s="233">
        <v>0</v>
      </c>
      <c r="C27" s="234"/>
    </row>
    <row r="28" spans="1:3" x14ac:dyDescent="0.25">
      <c r="A28" s="103" t="s">
        <v>6</v>
      </c>
      <c r="B28" s="233">
        <v>3</v>
      </c>
      <c r="C28" s="234"/>
    </row>
    <row r="29" spans="1:3" x14ac:dyDescent="0.25">
      <c r="A29" s="103" t="s">
        <v>7</v>
      </c>
      <c r="B29" s="233">
        <v>0</v>
      </c>
      <c r="C29" s="234"/>
    </row>
    <row r="30" spans="1:3" x14ac:dyDescent="0.25">
      <c r="A30" s="103" t="s">
        <v>8</v>
      </c>
      <c r="B30" s="233">
        <v>0</v>
      </c>
      <c r="C30" s="234" t="s">
        <v>366</v>
      </c>
    </row>
    <row r="31" spans="1:3" x14ac:dyDescent="0.25">
      <c r="A31" s="103" t="s">
        <v>9</v>
      </c>
      <c r="B31" s="233">
        <v>0</v>
      </c>
      <c r="C31" s="234"/>
    </row>
    <row r="32" spans="1:3" x14ac:dyDescent="0.25">
      <c r="A32" s="103" t="s">
        <v>10</v>
      </c>
      <c r="B32" s="233">
        <v>0</v>
      </c>
      <c r="C32" s="234"/>
    </row>
    <row r="33" spans="1:3" x14ac:dyDescent="0.25">
      <c r="A33" s="103" t="s">
        <v>11</v>
      </c>
      <c r="B33" s="233">
        <v>0</v>
      </c>
      <c r="C33" s="234"/>
    </row>
    <row r="34" spans="1:3" x14ac:dyDescent="0.25">
      <c r="A34" s="103" t="s">
        <v>12</v>
      </c>
      <c r="B34" s="233">
        <v>2</v>
      </c>
      <c r="C34" s="234" t="s">
        <v>367</v>
      </c>
    </row>
    <row r="35" spans="1:3" x14ac:dyDescent="0.25">
      <c r="A35" s="103" t="s">
        <v>13</v>
      </c>
      <c r="B35" s="233">
        <v>5</v>
      </c>
      <c r="C35" s="234" t="s">
        <v>368</v>
      </c>
    </row>
    <row r="36" spans="1:3" x14ac:dyDescent="0.25">
      <c r="A36" s="42" t="s">
        <v>14</v>
      </c>
      <c r="B36" s="233"/>
      <c r="C36" s="234"/>
    </row>
    <row r="37" spans="1:3" ht="30" x14ac:dyDescent="0.25">
      <c r="A37" s="235" t="s">
        <v>15</v>
      </c>
      <c r="B37" s="233"/>
      <c r="C37" s="234" t="s">
        <v>376</v>
      </c>
    </row>
    <row r="38" spans="1:3" x14ac:dyDescent="0.25">
      <c r="A38" s="235" t="s">
        <v>16</v>
      </c>
      <c r="B38" s="233"/>
      <c r="C38" s="234" t="s">
        <v>369</v>
      </c>
    </row>
    <row r="39" spans="1:3" ht="16.5" customHeight="1" x14ac:dyDescent="0.25">
      <c r="A39" s="236" t="s">
        <v>17</v>
      </c>
      <c r="B39" s="237"/>
      <c r="C39" s="238" t="s">
        <v>379</v>
      </c>
    </row>
  </sheetData>
  <printOptions horizontalCentered="1" verticalCentered="1"/>
  <pageMargins left="0.7" right="0.7" top="0.75" bottom="0.75" header="0.3" footer="0.3"/>
  <pageSetup paperSize="9" scale="80" fitToHeight="0" orientation="landscape" r:id="rId1"/>
  <tableParts count="2">
    <tablePart r:id="rId2"/>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805AF-70BB-4387-9DD4-8F9FDA75ADDB}">
  <sheetPr>
    <pageSetUpPr fitToPage="1"/>
  </sheetPr>
  <dimension ref="A1:C39"/>
  <sheetViews>
    <sheetView topLeftCell="A10" workbookViewId="0">
      <selection activeCell="E37" sqref="E37:E38"/>
    </sheetView>
  </sheetViews>
  <sheetFormatPr defaultRowHeight="15" x14ac:dyDescent="0.25"/>
  <cols>
    <col min="1" max="1" width="34" bestFit="1" customWidth="1"/>
    <col min="2" max="2" width="10.42578125" style="2" customWidth="1"/>
    <col min="3" max="3" width="120.7109375" customWidth="1"/>
  </cols>
  <sheetData>
    <row r="1" spans="1:3" ht="21.6" customHeight="1" x14ac:dyDescent="0.25">
      <c r="A1" s="95" t="s">
        <v>27</v>
      </c>
      <c r="B1" s="96" t="s">
        <v>22</v>
      </c>
      <c r="C1" s="97">
        <v>2021</v>
      </c>
    </row>
    <row r="2" spans="1:3" ht="31.5" x14ac:dyDescent="0.25">
      <c r="A2" s="128" t="s">
        <v>1</v>
      </c>
      <c r="B2" s="66" t="s">
        <v>135</v>
      </c>
      <c r="C2" s="123" t="s">
        <v>380</v>
      </c>
    </row>
    <row r="3" spans="1:3" ht="15.75" x14ac:dyDescent="0.25">
      <c r="A3" s="114" t="s">
        <v>0</v>
      </c>
      <c r="B3" s="65">
        <v>95.4</v>
      </c>
      <c r="C3" s="124"/>
    </row>
    <row r="4" spans="1:3" ht="15.75" x14ac:dyDescent="0.25">
      <c r="A4" s="125" t="s">
        <v>2</v>
      </c>
      <c r="B4" s="65">
        <v>1</v>
      </c>
      <c r="C4" s="124" t="s">
        <v>386</v>
      </c>
    </row>
    <row r="5" spans="1:3" ht="15.75" x14ac:dyDescent="0.25">
      <c r="A5" s="125" t="s">
        <v>3</v>
      </c>
      <c r="B5" s="65">
        <v>1</v>
      </c>
      <c r="C5" s="124" t="s">
        <v>387</v>
      </c>
    </row>
    <row r="6" spans="1:3" ht="15.75" x14ac:dyDescent="0.25">
      <c r="A6" s="125" t="s">
        <v>123</v>
      </c>
      <c r="B6" s="65"/>
      <c r="C6" s="124"/>
    </row>
    <row r="7" spans="1:3" ht="15.75" x14ac:dyDescent="0.25">
      <c r="A7" s="125" t="s">
        <v>124</v>
      </c>
      <c r="B7" s="65"/>
      <c r="C7" s="124"/>
    </row>
    <row r="8" spans="1:3" ht="15.75" x14ac:dyDescent="0.25">
      <c r="A8" s="125" t="s">
        <v>6</v>
      </c>
      <c r="B8" s="65"/>
      <c r="C8" s="124"/>
    </row>
    <row r="9" spans="1:3" ht="15.75" x14ac:dyDescent="0.25">
      <c r="A9" s="125" t="s">
        <v>7</v>
      </c>
      <c r="B9" s="65"/>
      <c r="C9" s="124"/>
    </row>
    <row r="10" spans="1:3" ht="15.75" x14ac:dyDescent="0.25">
      <c r="A10" s="125" t="s">
        <v>8</v>
      </c>
      <c r="B10" s="65"/>
      <c r="C10" s="124"/>
    </row>
    <row r="11" spans="1:3" ht="15.75" x14ac:dyDescent="0.25">
      <c r="A11" s="125" t="s">
        <v>9</v>
      </c>
      <c r="B11" s="65"/>
      <c r="C11" s="124"/>
    </row>
    <row r="12" spans="1:3" ht="15.75" x14ac:dyDescent="0.25">
      <c r="A12" s="125" t="s">
        <v>10</v>
      </c>
      <c r="B12" s="65"/>
      <c r="C12" s="124"/>
    </row>
    <row r="13" spans="1:3" ht="15.75" x14ac:dyDescent="0.25">
      <c r="A13" s="125" t="s">
        <v>11</v>
      </c>
      <c r="B13" s="65"/>
      <c r="C13" s="124"/>
    </row>
    <row r="14" spans="1:3" ht="15.75" x14ac:dyDescent="0.25">
      <c r="A14" s="125" t="s">
        <v>12</v>
      </c>
      <c r="B14" s="65"/>
      <c r="C14" s="124"/>
    </row>
    <row r="15" spans="1:3" ht="15.75" x14ac:dyDescent="0.25">
      <c r="A15" s="125" t="s">
        <v>13</v>
      </c>
      <c r="B15" s="65"/>
      <c r="C15" s="124"/>
    </row>
    <row r="16" spans="1:3" ht="15.75" x14ac:dyDescent="0.25">
      <c r="A16" s="126" t="s">
        <v>14</v>
      </c>
      <c r="B16" s="65"/>
      <c r="C16" s="124"/>
    </row>
    <row r="17" spans="1:3" ht="15.75" x14ac:dyDescent="0.25">
      <c r="A17" s="116" t="s">
        <v>15</v>
      </c>
      <c r="B17" s="65"/>
      <c r="C17" s="124"/>
    </row>
    <row r="18" spans="1:3" ht="15.75" x14ac:dyDescent="0.25">
      <c r="A18" s="116" t="s">
        <v>16</v>
      </c>
      <c r="B18" s="65"/>
      <c r="C18" s="124"/>
    </row>
    <row r="19" spans="1:3" ht="15.75" x14ac:dyDescent="0.25">
      <c r="A19" s="117" t="s">
        <v>17</v>
      </c>
      <c r="B19" s="120"/>
      <c r="C19" s="127"/>
    </row>
    <row r="20" spans="1:3" x14ac:dyDescent="0.25">
      <c r="A20" s="12"/>
      <c r="B20" s="13"/>
      <c r="C20" s="12"/>
    </row>
    <row r="21" spans="1:3" ht="28.15" customHeight="1" x14ac:dyDescent="0.25">
      <c r="A21" s="129" t="s">
        <v>18</v>
      </c>
      <c r="B21" s="66" t="s">
        <v>135</v>
      </c>
      <c r="C21" s="67" t="s">
        <v>380</v>
      </c>
    </row>
    <row r="22" spans="1:3" ht="15.75" x14ac:dyDescent="0.25">
      <c r="A22" s="114" t="s">
        <v>377</v>
      </c>
      <c r="B22" s="233">
        <v>7</v>
      </c>
      <c r="C22" s="234" t="s">
        <v>390</v>
      </c>
    </row>
    <row r="23" spans="1:3" ht="15.75" x14ac:dyDescent="0.25">
      <c r="A23" s="114" t="s">
        <v>28</v>
      </c>
      <c r="B23" s="233">
        <v>0</v>
      </c>
      <c r="C23" s="234" t="s">
        <v>388</v>
      </c>
    </row>
    <row r="24" spans="1:3" ht="15.75" x14ac:dyDescent="0.25">
      <c r="A24" s="39" t="s">
        <v>2</v>
      </c>
      <c r="B24" s="233">
        <v>3</v>
      </c>
      <c r="C24" s="234"/>
    </row>
    <row r="25" spans="1:3" ht="15.75" x14ac:dyDescent="0.25">
      <c r="A25" s="39" t="s">
        <v>3</v>
      </c>
      <c r="B25" s="233">
        <v>4</v>
      </c>
      <c r="C25" s="234" t="s">
        <v>382</v>
      </c>
    </row>
    <row r="26" spans="1:3" ht="15.75" x14ac:dyDescent="0.25">
      <c r="A26" s="39" t="s">
        <v>123</v>
      </c>
      <c r="B26" s="233">
        <v>0</v>
      </c>
      <c r="C26" s="234"/>
    </row>
    <row r="27" spans="1:3" ht="15.75" x14ac:dyDescent="0.25">
      <c r="A27" s="39" t="s">
        <v>124</v>
      </c>
      <c r="B27" s="233">
        <v>0</v>
      </c>
      <c r="C27" s="234"/>
    </row>
    <row r="28" spans="1:3" ht="15.75" x14ac:dyDescent="0.25">
      <c r="A28" s="39" t="s">
        <v>6</v>
      </c>
      <c r="B28" s="233">
        <v>3</v>
      </c>
      <c r="C28" s="234"/>
    </row>
    <row r="29" spans="1:3" ht="15.75" x14ac:dyDescent="0.25">
      <c r="A29" s="39" t="s">
        <v>7</v>
      </c>
      <c r="B29" s="233">
        <v>0</v>
      </c>
      <c r="C29" s="234" t="s">
        <v>272</v>
      </c>
    </row>
    <row r="30" spans="1:3" ht="15.75" x14ac:dyDescent="0.25">
      <c r="A30" s="39" t="s">
        <v>8</v>
      </c>
      <c r="B30" s="233">
        <v>1</v>
      </c>
      <c r="C30" s="234" t="s">
        <v>383</v>
      </c>
    </row>
    <row r="31" spans="1:3" ht="15.75" x14ac:dyDescent="0.25">
      <c r="A31" s="39" t="s">
        <v>9</v>
      </c>
      <c r="B31" s="233">
        <v>0</v>
      </c>
      <c r="C31" s="234"/>
    </row>
    <row r="32" spans="1:3" ht="15.75" x14ac:dyDescent="0.25">
      <c r="A32" s="39" t="s">
        <v>10</v>
      </c>
      <c r="B32" s="233">
        <v>0</v>
      </c>
      <c r="C32" s="234"/>
    </row>
    <row r="33" spans="1:3" ht="15.75" x14ac:dyDescent="0.25">
      <c r="A33" s="39" t="s">
        <v>11</v>
      </c>
      <c r="B33" s="233">
        <v>0</v>
      </c>
      <c r="C33" s="234"/>
    </row>
    <row r="34" spans="1:3" ht="15.75" x14ac:dyDescent="0.25">
      <c r="A34" s="39" t="s">
        <v>12</v>
      </c>
      <c r="B34" s="233">
        <v>1</v>
      </c>
      <c r="C34" s="234"/>
    </row>
    <row r="35" spans="1:3" ht="15.75" x14ac:dyDescent="0.25">
      <c r="A35" s="39" t="s">
        <v>13</v>
      </c>
      <c r="B35" s="233">
        <v>0</v>
      </c>
      <c r="C35" s="234"/>
    </row>
    <row r="36" spans="1:3" ht="15.75" x14ac:dyDescent="0.25">
      <c r="A36" s="115" t="s">
        <v>14</v>
      </c>
      <c r="B36" s="233"/>
      <c r="C36" s="234"/>
    </row>
    <row r="37" spans="1:3" ht="30" x14ac:dyDescent="0.25">
      <c r="A37" s="116" t="s">
        <v>15</v>
      </c>
      <c r="B37" s="233"/>
      <c r="C37" s="234" t="s">
        <v>384</v>
      </c>
    </row>
    <row r="38" spans="1:3" ht="30" x14ac:dyDescent="0.25">
      <c r="A38" s="116" t="s">
        <v>16</v>
      </c>
      <c r="B38" s="233"/>
      <c r="C38" s="234" t="s">
        <v>385</v>
      </c>
    </row>
    <row r="39" spans="1:3" ht="45" x14ac:dyDescent="0.25">
      <c r="A39" s="117" t="s">
        <v>17</v>
      </c>
      <c r="B39" s="237"/>
      <c r="C39" s="238" t="s">
        <v>389</v>
      </c>
    </row>
  </sheetData>
  <printOptions horizontalCentered="1" verticalCentered="1"/>
  <pageMargins left="0.7" right="0.7" top="0.75" bottom="0.75" header="0.3" footer="0.3"/>
  <pageSetup paperSize="9" scale="80" fitToHeight="0" orientation="landscape" r:id="rId1"/>
  <tableParts count="2">
    <tablePart r:id="rId2"/>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51D232-B1C2-4B79-B8DC-01B207FAED5F}">
  <sheetPr>
    <pageSetUpPr fitToPage="1"/>
  </sheetPr>
  <dimension ref="A1:C39"/>
  <sheetViews>
    <sheetView workbookViewId="0">
      <selection activeCell="E8" sqref="E8"/>
    </sheetView>
  </sheetViews>
  <sheetFormatPr defaultRowHeight="15" x14ac:dyDescent="0.25"/>
  <cols>
    <col min="1" max="1" width="32.42578125" customWidth="1"/>
    <col min="2" max="2" width="10.42578125" style="2" customWidth="1"/>
    <col min="3" max="3" width="120.7109375" customWidth="1"/>
    <col min="5" max="5" width="37.5703125" customWidth="1"/>
  </cols>
  <sheetData>
    <row r="1" spans="1:3" ht="15.75" x14ac:dyDescent="0.25">
      <c r="A1" s="92" t="s">
        <v>27</v>
      </c>
      <c r="B1" s="62" t="s">
        <v>23</v>
      </c>
      <c r="C1" s="93">
        <v>2021</v>
      </c>
    </row>
    <row r="2" spans="1:3" ht="31.5" x14ac:dyDescent="0.25">
      <c r="A2" s="76" t="s">
        <v>1</v>
      </c>
      <c r="B2" s="68" t="s">
        <v>133</v>
      </c>
      <c r="C2" s="94" t="s">
        <v>392</v>
      </c>
    </row>
    <row r="3" spans="1:3" x14ac:dyDescent="0.25">
      <c r="A3" s="83" t="s">
        <v>0</v>
      </c>
      <c r="B3" s="23">
        <v>90</v>
      </c>
      <c r="C3" s="69"/>
    </row>
    <row r="4" spans="1:3" x14ac:dyDescent="0.25">
      <c r="A4" s="57" t="s">
        <v>2</v>
      </c>
      <c r="B4" s="23">
        <v>2</v>
      </c>
      <c r="C4" s="69"/>
    </row>
    <row r="5" spans="1:3" x14ac:dyDescent="0.25">
      <c r="A5" s="57" t="s">
        <v>3</v>
      </c>
      <c r="B5" s="23">
        <v>4</v>
      </c>
      <c r="C5" s="69"/>
    </row>
    <row r="6" spans="1:3" x14ac:dyDescent="0.25">
      <c r="A6" s="57" t="s">
        <v>4</v>
      </c>
      <c r="B6" s="23">
        <v>0</v>
      </c>
      <c r="C6" s="69"/>
    </row>
    <row r="7" spans="1:3" x14ac:dyDescent="0.25">
      <c r="A7" s="57" t="s">
        <v>5</v>
      </c>
      <c r="B7" s="23">
        <v>3</v>
      </c>
      <c r="C7" s="69" t="s">
        <v>394</v>
      </c>
    </row>
    <row r="8" spans="1:3" x14ac:dyDescent="0.25">
      <c r="A8" s="57" t="s">
        <v>6</v>
      </c>
      <c r="B8" s="23">
        <v>3</v>
      </c>
      <c r="C8" s="69"/>
    </row>
    <row r="9" spans="1:3" x14ac:dyDescent="0.25">
      <c r="A9" s="57" t="s">
        <v>7</v>
      </c>
      <c r="B9" s="23">
        <v>3</v>
      </c>
      <c r="C9" s="69" t="s">
        <v>395</v>
      </c>
    </row>
    <row r="10" spans="1:3" x14ac:dyDescent="0.25">
      <c r="A10" s="57" t="s">
        <v>8</v>
      </c>
      <c r="B10" s="23">
        <v>0</v>
      </c>
      <c r="C10" s="69"/>
    </row>
    <row r="11" spans="1:3" x14ac:dyDescent="0.25">
      <c r="A11" s="57" t="s">
        <v>9</v>
      </c>
      <c r="B11" s="23">
        <v>0</v>
      </c>
      <c r="C11" s="69"/>
    </row>
    <row r="12" spans="1:3" x14ac:dyDescent="0.25">
      <c r="A12" s="57" t="s">
        <v>10</v>
      </c>
      <c r="B12" s="23">
        <v>0</v>
      </c>
      <c r="C12" s="69"/>
    </row>
    <row r="13" spans="1:3" x14ac:dyDescent="0.25">
      <c r="A13" s="57" t="s">
        <v>11</v>
      </c>
      <c r="B13" s="23">
        <v>0</v>
      </c>
      <c r="C13" s="69"/>
    </row>
    <row r="14" spans="1:3" x14ac:dyDescent="0.25">
      <c r="A14" s="57" t="s">
        <v>12</v>
      </c>
      <c r="B14" s="23">
        <v>2</v>
      </c>
      <c r="C14" s="69"/>
    </row>
    <row r="15" spans="1:3" x14ac:dyDescent="0.25">
      <c r="A15" s="57" t="s">
        <v>13</v>
      </c>
      <c r="B15" s="23">
        <v>1</v>
      </c>
      <c r="C15" s="69"/>
    </row>
    <row r="16" spans="1:3" x14ac:dyDescent="0.25">
      <c r="A16" s="58" t="s">
        <v>14</v>
      </c>
      <c r="B16" s="23"/>
      <c r="C16" s="69"/>
    </row>
    <row r="17" spans="1:3" x14ac:dyDescent="0.25">
      <c r="A17" s="54" t="s">
        <v>15</v>
      </c>
      <c r="B17" s="23"/>
      <c r="C17" s="69" t="s">
        <v>398</v>
      </c>
    </row>
    <row r="18" spans="1:3" x14ac:dyDescent="0.25">
      <c r="A18" s="54" t="s">
        <v>16</v>
      </c>
      <c r="B18" s="23"/>
      <c r="C18" s="69" t="s">
        <v>397</v>
      </c>
    </row>
    <row r="19" spans="1:3" ht="18" customHeight="1" thickBot="1" x14ac:dyDescent="0.3">
      <c r="A19" s="55" t="s">
        <v>17</v>
      </c>
      <c r="B19" s="70"/>
      <c r="C19" s="71" t="s">
        <v>396</v>
      </c>
    </row>
    <row r="20" spans="1:3" x14ac:dyDescent="0.25">
      <c r="A20" s="11"/>
      <c r="B20" s="130"/>
      <c r="C20" s="11"/>
    </row>
    <row r="21" spans="1:3" ht="31.5" x14ac:dyDescent="0.25">
      <c r="A21" s="26" t="s">
        <v>18</v>
      </c>
      <c r="B21" s="66" t="s">
        <v>133</v>
      </c>
      <c r="C21" s="67" t="s">
        <v>393</v>
      </c>
    </row>
    <row r="22" spans="1:3" x14ac:dyDescent="0.25">
      <c r="A22" s="61" t="s">
        <v>29</v>
      </c>
      <c r="B22" s="233">
        <v>3</v>
      </c>
      <c r="C22" s="234" t="s">
        <v>399</v>
      </c>
    </row>
    <row r="23" spans="1:3" x14ac:dyDescent="0.25">
      <c r="A23" s="61" t="s">
        <v>28</v>
      </c>
      <c r="B23" s="233">
        <v>0</v>
      </c>
      <c r="C23" s="234"/>
    </row>
    <row r="24" spans="1:3" x14ac:dyDescent="0.25">
      <c r="A24" s="33" t="s">
        <v>2</v>
      </c>
      <c r="B24" s="233">
        <v>8</v>
      </c>
      <c r="C24" s="234"/>
    </row>
    <row r="25" spans="1:3" x14ac:dyDescent="0.25">
      <c r="A25" s="33" t="s">
        <v>3</v>
      </c>
      <c r="B25" s="233">
        <v>4</v>
      </c>
      <c r="C25" s="234" t="s">
        <v>400</v>
      </c>
    </row>
    <row r="26" spans="1:3" x14ac:dyDescent="0.25">
      <c r="A26" s="33" t="s">
        <v>4</v>
      </c>
      <c r="B26" s="233">
        <v>0</v>
      </c>
      <c r="C26" s="234"/>
    </row>
    <row r="27" spans="1:3" x14ac:dyDescent="0.25">
      <c r="A27" s="33" t="s">
        <v>5</v>
      </c>
      <c r="B27" s="233">
        <v>1</v>
      </c>
      <c r="C27" s="234" t="s">
        <v>401</v>
      </c>
    </row>
    <row r="28" spans="1:3" x14ac:dyDescent="0.25">
      <c r="A28" s="33" t="s">
        <v>6</v>
      </c>
      <c r="B28" s="233">
        <v>3</v>
      </c>
      <c r="C28" s="234"/>
    </row>
    <row r="29" spans="1:3" x14ac:dyDescent="0.25">
      <c r="A29" s="33" t="s">
        <v>7</v>
      </c>
      <c r="B29" s="233" t="s">
        <v>179</v>
      </c>
      <c r="C29" s="234"/>
    </row>
    <row r="30" spans="1:3" x14ac:dyDescent="0.25">
      <c r="A30" s="33" t="s">
        <v>8</v>
      </c>
      <c r="B30" s="233">
        <v>0</v>
      </c>
      <c r="C30" s="234" t="s">
        <v>402</v>
      </c>
    </row>
    <row r="31" spans="1:3" x14ac:dyDescent="0.25">
      <c r="A31" s="33" t="s">
        <v>9</v>
      </c>
      <c r="B31" s="233">
        <v>0</v>
      </c>
      <c r="C31" s="234" t="s">
        <v>403</v>
      </c>
    </row>
    <row r="32" spans="1:3" x14ac:dyDescent="0.25">
      <c r="A32" s="33" t="s">
        <v>10</v>
      </c>
      <c r="B32" s="233">
        <v>0</v>
      </c>
      <c r="C32" s="234"/>
    </row>
    <row r="33" spans="1:3" x14ac:dyDescent="0.25">
      <c r="A33" s="33" t="s">
        <v>11</v>
      </c>
      <c r="B33" s="233">
        <v>1</v>
      </c>
      <c r="C33" s="234" t="s">
        <v>404</v>
      </c>
    </row>
    <row r="34" spans="1:3" x14ac:dyDescent="0.25">
      <c r="A34" s="33" t="s">
        <v>12</v>
      </c>
      <c r="B34" s="233">
        <v>0</v>
      </c>
      <c r="C34" s="234" t="s">
        <v>405</v>
      </c>
    </row>
    <row r="35" spans="1:3" x14ac:dyDescent="0.25">
      <c r="A35" s="33" t="s">
        <v>13</v>
      </c>
      <c r="B35" s="233">
        <v>0</v>
      </c>
      <c r="C35" s="234"/>
    </row>
    <row r="36" spans="1:3" x14ac:dyDescent="0.25">
      <c r="A36" s="42" t="s">
        <v>14</v>
      </c>
      <c r="B36" s="233"/>
      <c r="C36" s="234"/>
    </row>
    <row r="37" spans="1:3" ht="66" customHeight="1" x14ac:dyDescent="0.25">
      <c r="A37" s="36" t="s">
        <v>15</v>
      </c>
      <c r="B37" s="233"/>
      <c r="C37" s="234" t="s">
        <v>406</v>
      </c>
    </row>
    <row r="38" spans="1:3" ht="42" customHeight="1" x14ac:dyDescent="0.25">
      <c r="A38" s="36" t="s">
        <v>16</v>
      </c>
      <c r="B38" s="233"/>
      <c r="C38" s="234" t="s">
        <v>407</v>
      </c>
    </row>
    <row r="39" spans="1:3" ht="45.75" customHeight="1" x14ac:dyDescent="0.25">
      <c r="A39" s="37" t="s">
        <v>17</v>
      </c>
      <c r="B39" s="237"/>
      <c r="C39" s="238" t="s">
        <v>408</v>
      </c>
    </row>
  </sheetData>
  <printOptions horizontalCentered="1" verticalCentered="1"/>
  <pageMargins left="0" right="0" top="0.5" bottom="0.5" header="0.3" footer="0.3"/>
  <pageSetup paperSize="9" scale="88" fitToHeight="0" orientation="landscape" r:id="rId1"/>
  <tableParts count="2">
    <tablePart r:id="rId2"/>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19891F-0E78-42A9-953F-FE90879D6EA7}">
  <sheetPr>
    <tabColor rgb="FF00B050"/>
    <pageSetUpPr fitToPage="1"/>
  </sheetPr>
  <dimension ref="A1:C39"/>
  <sheetViews>
    <sheetView topLeftCell="A16" workbookViewId="0">
      <selection activeCell="C17" sqref="C17"/>
    </sheetView>
  </sheetViews>
  <sheetFormatPr defaultRowHeight="15" x14ac:dyDescent="0.25"/>
  <cols>
    <col min="1" max="1" width="30.28515625" customWidth="1"/>
    <col min="2" max="2" width="9" style="2" bestFit="1" customWidth="1"/>
    <col min="3" max="3" width="120.7109375" customWidth="1"/>
  </cols>
  <sheetData>
    <row r="1" spans="1:3" ht="15.75" x14ac:dyDescent="0.25">
      <c r="A1" s="92" t="s">
        <v>27</v>
      </c>
      <c r="B1" s="62" t="s">
        <v>24</v>
      </c>
      <c r="C1" s="93">
        <v>2021</v>
      </c>
    </row>
    <row r="2" spans="1:3" ht="33.75" customHeight="1" x14ac:dyDescent="0.25">
      <c r="A2" s="76" t="s">
        <v>1</v>
      </c>
      <c r="B2" s="243" t="s">
        <v>151</v>
      </c>
      <c r="C2" s="94" t="s">
        <v>409</v>
      </c>
    </row>
    <row r="3" spans="1:3" x14ac:dyDescent="0.25">
      <c r="A3" s="83" t="s">
        <v>0</v>
      </c>
      <c r="B3" s="233">
        <v>93.88</v>
      </c>
      <c r="C3" s="69"/>
    </row>
    <row r="4" spans="1:3" x14ac:dyDescent="0.25">
      <c r="A4" s="64" t="s">
        <v>2</v>
      </c>
      <c r="B4" s="233">
        <v>5</v>
      </c>
      <c r="C4" s="69" t="s">
        <v>424</v>
      </c>
    </row>
    <row r="5" spans="1:3" x14ac:dyDescent="0.25">
      <c r="A5" s="64" t="s">
        <v>3</v>
      </c>
      <c r="B5" s="233">
        <v>4</v>
      </c>
      <c r="C5" s="69" t="s">
        <v>412</v>
      </c>
    </row>
    <row r="6" spans="1:3" ht="30" x14ac:dyDescent="0.25">
      <c r="A6" s="64" t="s">
        <v>425</v>
      </c>
      <c r="B6" s="233">
        <v>1</v>
      </c>
      <c r="C6" s="69" t="s">
        <v>413</v>
      </c>
    </row>
    <row r="7" spans="1:3" x14ac:dyDescent="0.25">
      <c r="A7" s="64" t="s">
        <v>426</v>
      </c>
      <c r="B7" s="233">
        <v>1</v>
      </c>
      <c r="C7" s="69" t="s">
        <v>414</v>
      </c>
    </row>
    <row r="8" spans="1:3" x14ac:dyDescent="0.25">
      <c r="A8" s="64" t="s">
        <v>6</v>
      </c>
      <c r="B8" s="233">
        <v>3</v>
      </c>
      <c r="C8" s="69"/>
    </row>
    <row r="9" spans="1:3" x14ac:dyDescent="0.25">
      <c r="A9" s="64" t="s">
        <v>7</v>
      </c>
      <c r="B9" s="233">
        <v>1</v>
      </c>
      <c r="C9" s="69" t="s">
        <v>427</v>
      </c>
    </row>
    <row r="10" spans="1:3" x14ac:dyDescent="0.25">
      <c r="A10" s="64" t="s">
        <v>8</v>
      </c>
      <c r="B10" s="233">
        <v>0</v>
      </c>
      <c r="C10" s="69"/>
    </row>
    <row r="11" spans="1:3" x14ac:dyDescent="0.25">
      <c r="A11" s="64" t="s">
        <v>9</v>
      </c>
      <c r="B11" s="233">
        <v>0</v>
      </c>
      <c r="C11" s="69"/>
    </row>
    <row r="12" spans="1:3" x14ac:dyDescent="0.25">
      <c r="A12" s="64" t="s">
        <v>10</v>
      </c>
      <c r="B12" s="233">
        <v>0</v>
      </c>
      <c r="C12" s="69"/>
    </row>
    <row r="13" spans="1:3" x14ac:dyDescent="0.25">
      <c r="A13" s="64" t="s">
        <v>11</v>
      </c>
      <c r="B13" s="233">
        <v>1</v>
      </c>
      <c r="C13" s="69" t="s">
        <v>428</v>
      </c>
    </row>
    <row r="14" spans="1:3" ht="30" x14ac:dyDescent="0.25">
      <c r="A14" s="64" t="s">
        <v>12</v>
      </c>
      <c r="B14" s="233">
        <v>14</v>
      </c>
      <c r="C14" s="69" t="s">
        <v>415</v>
      </c>
    </row>
    <row r="15" spans="1:3" x14ac:dyDescent="0.25">
      <c r="A15" s="64" t="s">
        <v>13</v>
      </c>
      <c r="B15" s="233">
        <v>4</v>
      </c>
      <c r="C15" s="69"/>
    </row>
    <row r="16" spans="1:3" x14ac:dyDescent="0.25">
      <c r="A16" s="58" t="s">
        <v>14</v>
      </c>
      <c r="B16" s="233"/>
      <c r="C16" s="69"/>
    </row>
    <row r="17" spans="1:3" ht="45" x14ac:dyDescent="0.25">
      <c r="A17" s="54" t="s">
        <v>15</v>
      </c>
      <c r="B17" s="233"/>
      <c r="C17" s="69" t="s">
        <v>429</v>
      </c>
    </row>
    <row r="18" spans="1:3" x14ac:dyDescent="0.25">
      <c r="A18" s="54" t="s">
        <v>16</v>
      </c>
      <c r="B18" s="233"/>
      <c r="C18" s="69" t="s">
        <v>430</v>
      </c>
    </row>
    <row r="19" spans="1:3" ht="15.75" thickBot="1" x14ac:dyDescent="0.3">
      <c r="A19" s="55" t="s">
        <v>17</v>
      </c>
      <c r="B19" s="70"/>
      <c r="C19" s="71" t="s">
        <v>416</v>
      </c>
    </row>
    <row r="20" spans="1:3" x14ac:dyDescent="0.25">
      <c r="A20" s="12"/>
      <c r="B20" s="13"/>
      <c r="C20" s="12"/>
    </row>
    <row r="21" spans="1:3" ht="31.5" x14ac:dyDescent="0.25">
      <c r="A21" s="231" t="s">
        <v>18</v>
      </c>
      <c r="B21" s="66" t="s">
        <v>151</v>
      </c>
      <c r="C21" s="67" t="s">
        <v>410</v>
      </c>
    </row>
    <row r="22" spans="1:3" ht="29.25" customHeight="1" x14ac:dyDescent="0.25">
      <c r="A22" s="232" t="s">
        <v>377</v>
      </c>
      <c r="B22" s="233">
        <v>71</v>
      </c>
      <c r="C22" s="234" t="s">
        <v>431</v>
      </c>
    </row>
    <row r="23" spans="1:3" ht="12.75" customHeight="1" x14ac:dyDescent="0.25">
      <c r="A23" s="232" t="s">
        <v>28</v>
      </c>
      <c r="B23" s="233">
        <v>0</v>
      </c>
      <c r="C23" s="234" t="s">
        <v>432</v>
      </c>
    </row>
    <row r="24" spans="1:3" x14ac:dyDescent="0.25">
      <c r="A24" s="191" t="s">
        <v>2</v>
      </c>
      <c r="B24" s="233">
        <v>0</v>
      </c>
      <c r="C24" s="234"/>
    </row>
    <row r="25" spans="1:3" x14ac:dyDescent="0.25">
      <c r="A25" s="191" t="s">
        <v>3</v>
      </c>
      <c r="B25" s="233">
        <v>3</v>
      </c>
      <c r="C25" s="234" t="s">
        <v>417</v>
      </c>
    </row>
    <row r="26" spans="1:3" ht="15.75" x14ac:dyDescent="0.25">
      <c r="A26" s="191" t="s">
        <v>141</v>
      </c>
      <c r="B26" s="233">
        <v>0</v>
      </c>
      <c r="C26" s="234"/>
    </row>
    <row r="27" spans="1:3" ht="15.75" x14ac:dyDescent="0.25">
      <c r="A27" s="191" t="s">
        <v>140</v>
      </c>
      <c r="B27" s="233">
        <v>0</v>
      </c>
      <c r="C27" s="234"/>
    </row>
    <row r="28" spans="1:3" x14ac:dyDescent="0.25">
      <c r="A28" s="191" t="s">
        <v>6</v>
      </c>
      <c r="B28" s="233">
        <v>3</v>
      </c>
      <c r="C28" s="234"/>
    </row>
    <row r="29" spans="1:3" x14ac:dyDescent="0.25">
      <c r="A29" s="191" t="s">
        <v>7</v>
      </c>
      <c r="B29" s="233">
        <v>0</v>
      </c>
      <c r="C29" s="234"/>
    </row>
    <row r="30" spans="1:3" x14ac:dyDescent="0.25">
      <c r="A30" s="191" t="s">
        <v>8</v>
      </c>
      <c r="B30" s="233">
        <v>1</v>
      </c>
      <c r="C30" s="234" t="s">
        <v>418</v>
      </c>
    </row>
    <row r="31" spans="1:3" x14ac:dyDescent="0.25">
      <c r="A31" s="191" t="s">
        <v>9</v>
      </c>
      <c r="B31" s="233">
        <v>0</v>
      </c>
      <c r="C31" s="234"/>
    </row>
    <row r="32" spans="1:3" x14ac:dyDescent="0.25">
      <c r="A32" s="191" t="s">
        <v>10</v>
      </c>
      <c r="B32" s="233">
        <v>0</v>
      </c>
      <c r="C32" s="234"/>
    </row>
    <row r="33" spans="1:3" x14ac:dyDescent="0.25">
      <c r="A33" s="191" t="s">
        <v>11</v>
      </c>
      <c r="B33" s="233">
        <v>1</v>
      </c>
      <c r="C33" s="234" t="s">
        <v>419</v>
      </c>
    </row>
    <row r="34" spans="1:3" x14ac:dyDescent="0.25">
      <c r="A34" s="191" t="s">
        <v>12</v>
      </c>
      <c r="B34" s="233">
        <v>0</v>
      </c>
      <c r="C34" s="234"/>
    </row>
    <row r="35" spans="1:3" x14ac:dyDescent="0.25">
      <c r="A35" s="191" t="s">
        <v>13</v>
      </c>
      <c r="B35" s="233">
        <v>1</v>
      </c>
      <c r="C35" s="234" t="s">
        <v>420</v>
      </c>
    </row>
    <row r="36" spans="1:3" x14ac:dyDescent="0.25">
      <c r="A36" s="42" t="s">
        <v>14</v>
      </c>
      <c r="B36" s="233"/>
      <c r="C36" s="234"/>
    </row>
    <row r="37" spans="1:3" ht="30" x14ac:dyDescent="0.25">
      <c r="A37" s="235" t="s">
        <v>15</v>
      </c>
      <c r="B37" s="233"/>
      <c r="C37" s="234" t="s">
        <v>421</v>
      </c>
    </row>
    <row r="38" spans="1:3" x14ac:dyDescent="0.25">
      <c r="A38" s="235" t="s">
        <v>16</v>
      </c>
      <c r="B38" s="233"/>
      <c r="C38" s="234" t="s">
        <v>422</v>
      </c>
    </row>
    <row r="39" spans="1:3" x14ac:dyDescent="0.25">
      <c r="A39" s="236" t="s">
        <v>17</v>
      </c>
      <c r="B39" s="237"/>
      <c r="C39" s="238" t="s">
        <v>423</v>
      </c>
    </row>
  </sheetData>
  <printOptions horizontalCentered="1" verticalCentered="1"/>
  <pageMargins left="0.7" right="0.7" top="0.75" bottom="0.75" header="0.3" footer="0.3"/>
  <pageSetup paperSize="9" scale="82" fitToHeight="0" orientation="landscape" r:id="rId1"/>
  <rowBreaks count="1" manualBreakCount="1">
    <brk id="19" max="16383" man="1"/>
  </rowBreaks>
  <tableParts count="2">
    <tablePart r:id="rId2"/>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FC7333-EC11-4E6F-AD40-8384AF728AB5}">
  <sheetPr>
    <tabColor rgb="FFFFFF00"/>
  </sheetPr>
  <dimension ref="A1:F88"/>
  <sheetViews>
    <sheetView workbookViewId="0">
      <selection activeCell="L16" sqref="L16"/>
    </sheetView>
  </sheetViews>
  <sheetFormatPr defaultRowHeight="15" x14ac:dyDescent="0.25"/>
  <cols>
    <col min="1" max="3" width="13.5703125" customWidth="1"/>
    <col min="4" max="4" width="11.7109375" customWidth="1"/>
    <col min="5" max="6" width="13.5703125" customWidth="1"/>
  </cols>
  <sheetData>
    <row r="1" spans="1:6" ht="27" customHeight="1" x14ac:dyDescent="0.25">
      <c r="A1" s="260" t="s">
        <v>30</v>
      </c>
      <c r="B1" s="261"/>
      <c r="C1" s="261"/>
      <c r="D1" s="261"/>
      <c r="E1" s="261"/>
      <c r="F1" s="262"/>
    </row>
    <row r="2" spans="1:6" ht="18.75" x14ac:dyDescent="0.3">
      <c r="A2" s="263" t="s">
        <v>31</v>
      </c>
      <c r="B2" s="264"/>
      <c r="C2" s="264"/>
      <c r="D2" s="264"/>
      <c r="E2" s="264"/>
      <c r="F2" s="265"/>
    </row>
    <row r="3" spans="1:6" ht="23.25" customHeight="1" x14ac:dyDescent="0.25">
      <c r="A3" s="266" t="s">
        <v>32</v>
      </c>
      <c r="B3" s="267"/>
      <c r="C3" s="3">
        <v>96</v>
      </c>
      <c r="D3" s="3"/>
      <c r="E3" s="3" t="s">
        <v>33</v>
      </c>
      <c r="F3" s="4">
        <v>146</v>
      </c>
    </row>
    <row r="4" spans="1:6" ht="23.25" customHeight="1" x14ac:dyDescent="0.25">
      <c r="A4" s="268" t="s">
        <v>34</v>
      </c>
      <c r="B4" s="269"/>
      <c r="C4" s="5">
        <v>77</v>
      </c>
      <c r="D4" s="5"/>
      <c r="E4" s="5" t="s">
        <v>33</v>
      </c>
      <c r="F4" s="6">
        <v>48</v>
      </c>
    </row>
    <row r="5" spans="1:6" ht="23.25" customHeight="1" thickBot="1" x14ac:dyDescent="0.3">
      <c r="A5" s="270" t="s">
        <v>35</v>
      </c>
      <c r="B5" s="271"/>
      <c r="C5" s="7">
        <v>18</v>
      </c>
      <c r="D5" s="7"/>
      <c r="E5" s="7" t="s">
        <v>33</v>
      </c>
      <c r="F5" s="8">
        <v>0</v>
      </c>
    </row>
    <row r="6" spans="1:6" ht="6" customHeight="1" thickTop="1" x14ac:dyDescent="0.25">
      <c r="A6" s="257"/>
      <c r="B6" s="258"/>
      <c r="C6" s="258"/>
      <c r="D6" s="258"/>
      <c r="E6" s="258"/>
      <c r="F6" s="259"/>
    </row>
    <row r="7" spans="1:6" ht="26.25" customHeight="1" x14ac:dyDescent="0.25">
      <c r="A7" s="275" t="s">
        <v>36</v>
      </c>
      <c r="B7" s="276"/>
      <c r="C7" s="276"/>
      <c r="D7" s="276"/>
      <c r="E7" s="276"/>
      <c r="F7" s="277"/>
    </row>
    <row r="8" spans="1:6" ht="40.5" customHeight="1" x14ac:dyDescent="0.25">
      <c r="A8" s="278" t="s">
        <v>107</v>
      </c>
      <c r="B8" s="279"/>
      <c r="C8" s="279"/>
      <c r="D8" s="279"/>
      <c r="E8" s="279"/>
      <c r="F8" s="280"/>
    </row>
    <row r="9" spans="1:6" ht="26.25" customHeight="1" x14ac:dyDescent="0.25">
      <c r="A9" s="275" t="s">
        <v>37</v>
      </c>
      <c r="B9" s="276"/>
      <c r="C9" s="276"/>
      <c r="D9" s="276"/>
      <c r="E9" s="276"/>
      <c r="F9" s="277"/>
    </row>
    <row r="10" spans="1:6" ht="26.25" customHeight="1" x14ac:dyDescent="0.25">
      <c r="A10" s="278" t="s">
        <v>38</v>
      </c>
      <c r="B10" s="279"/>
      <c r="C10" s="279"/>
      <c r="D10" s="279"/>
      <c r="E10" s="279"/>
      <c r="F10" s="280"/>
    </row>
    <row r="11" spans="1:6" ht="26.25" customHeight="1" x14ac:dyDescent="0.25">
      <c r="A11" s="275" t="s">
        <v>39</v>
      </c>
      <c r="B11" s="276"/>
      <c r="C11" s="276"/>
      <c r="D11" s="276"/>
      <c r="E11" s="276"/>
      <c r="F11" s="277"/>
    </row>
    <row r="12" spans="1:6" ht="26.25" customHeight="1" x14ac:dyDescent="0.25">
      <c r="A12" s="278" t="s">
        <v>40</v>
      </c>
      <c r="B12" s="279"/>
      <c r="C12" s="279"/>
      <c r="D12" s="279"/>
      <c r="E12" s="279"/>
      <c r="F12" s="280"/>
    </row>
    <row r="13" spans="1:6" ht="26.25" customHeight="1" x14ac:dyDescent="0.25">
      <c r="A13" s="275" t="s">
        <v>2</v>
      </c>
      <c r="B13" s="276"/>
      <c r="C13" s="276"/>
      <c r="D13" s="276"/>
      <c r="E13" s="276"/>
      <c r="F13" s="277"/>
    </row>
    <row r="14" spans="1:6" ht="26.25" customHeight="1" x14ac:dyDescent="0.25">
      <c r="A14" s="278" t="s">
        <v>41</v>
      </c>
      <c r="B14" s="279"/>
      <c r="C14" s="279"/>
      <c r="D14" s="279"/>
      <c r="E14" s="279"/>
      <c r="F14" s="280"/>
    </row>
    <row r="15" spans="1:6" ht="26.25" customHeight="1" x14ac:dyDescent="0.25">
      <c r="A15" s="275" t="s">
        <v>42</v>
      </c>
      <c r="B15" s="276"/>
      <c r="C15" s="276"/>
      <c r="D15" s="276"/>
      <c r="E15" s="276"/>
      <c r="F15" s="277"/>
    </row>
    <row r="16" spans="1:6" ht="73.5" customHeight="1" x14ac:dyDescent="0.25">
      <c r="A16" s="278" t="s">
        <v>43</v>
      </c>
      <c r="B16" s="279"/>
      <c r="C16" s="279"/>
      <c r="D16" s="279"/>
      <c r="E16" s="279"/>
      <c r="F16" s="280"/>
    </row>
    <row r="17" spans="1:6" ht="18" customHeight="1" x14ac:dyDescent="0.25">
      <c r="A17" s="272" t="s">
        <v>44</v>
      </c>
      <c r="B17" s="273"/>
      <c r="C17" s="273"/>
      <c r="D17" s="273"/>
      <c r="E17" s="273"/>
      <c r="F17" s="274"/>
    </row>
    <row r="18" spans="1:6" ht="18" customHeight="1" x14ac:dyDescent="0.25">
      <c r="A18" s="272" t="s">
        <v>45</v>
      </c>
      <c r="B18" s="273"/>
      <c r="C18" s="273"/>
      <c r="D18" s="273"/>
      <c r="E18" s="273"/>
      <c r="F18" s="274"/>
    </row>
    <row r="19" spans="1:6" ht="18" customHeight="1" x14ac:dyDescent="0.25">
      <c r="A19" s="272" t="s">
        <v>46</v>
      </c>
      <c r="B19" s="273"/>
      <c r="C19" s="273"/>
      <c r="D19" s="273"/>
      <c r="E19" s="273"/>
      <c r="F19" s="274"/>
    </row>
    <row r="20" spans="1:6" ht="18" customHeight="1" x14ac:dyDescent="0.25">
      <c r="A20" s="15" t="s">
        <v>47</v>
      </c>
      <c r="B20" s="16"/>
      <c r="C20" s="281"/>
      <c r="D20" s="281"/>
      <c r="E20" s="281"/>
      <c r="F20" s="282"/>
    </row>
    <row r="21" spans="1:6" ht="18" customHeight="1" x14ac:dyDescent="0.25">
      <c r="A21" s="272" t="s">
        <v>48</v>
      </c>
      <c r="B21" s="273"/>
      <c r="C21" s="273"/>
      <c r="D21" s="273"/>
      <c r="E21" s="273"/>
      <c r="F21" s="274"/>
    </row>
    <row r="22" spans="1:6" ht="18" customHeight="1" x14ac:dyDescent="0.25">
      <c r="A22" s="272" t="s">
        <v>49</v>
      </c>
      <c r="B22" s="273"/>
      <c r="C22" s="273"/>
      <c r="D22" s="273"/>
      <c r="E22" s="273"/>
      <c r="F22" s="274"/>
    </row>
    <row r="23" spans="1:6" ht="18" customHeight="1" x14ac:dyDescent="0.25">
      <c r="A23" s="272" t="s">
        <v>50</v>
      </c>
      <c r="B23" s="273"/>
      <c r="C23" s="273"/>
      <c r="D23" s="273"/>
      <c r="E23" s="273"/>
      <c r="F23" s="274"/>
    </row>
    <row r="24" spans="1:6" ht="18" customHeight="1" x14ac:dyDescent="0.25">
      <c r="A24" s="272" t="s">
        <v>51</v>
      </c>
      <c r="B24" s="273"/>
      <c r="C24" s="273"/>
      <c r="D24" s="273"/>
      <c r="E24" s="273"/>
      <c r="F24" s="274"/>
    </row>
    <row r="25" spans="1:6" ht="18" customHeight="1" thickBot="1" x14ac:dyDescent="0.3">
      <c r="A25" s="283" t="s">
        <v>52</v>
      </c>
      <c r="B25" s="284"/>
      <c r="C25" s="284"/>
      <c r="D25" s="284"/>
      <c r="E25" s="284"/>
      <c r="F25" s="285"/>
    </row>
    <row r="26" spans="1:6" ht="24.75" customHeight="1" x14ac:dyDescent="0.25">
      <c r="A26" s="275" t="s">
        <v>53</v>
      </c>
      <c r="B26" s="276"/>
      <c r="C26" s="276"/>
      <c r="D26" s="276"/>
      <c r="E26" s="276"/>
      <c r="F26" s="277"/>
    </row>
    <row r="27" spans="1:6" ht="27" customHeight="1" x14ac:dyDescent="0.25">
      <c r="A27" s="278" t="s">
        <v>54</v>
      </c>
      <c r="B27" s="279"/>
      <c r="C27" s="279"/>
      <c r="D27" s="279"/>
      <c r="E27" s="279"/>
      <c r="F27" s="280"/>
    </row>
    <row r="28" spans="1:6" ht="27" customHeight="1" x14ac:dyDescent="0.25">
      <c r="A28" s="278" t="s">
        <v>55</v>
      </c>
      <c r="B28" s="279"/>
      <c r="C28" s="279"/>
      <c r="D28" s="279"/>
      <c r="E28" s="279"/>
      <c r="F28" s="280"/>
    </row>
    <row r="29" spans="1:6" ht="6.6" customHeight="1" x14ac:dyDescent="0.25">
      <c r="A29" s="278"/>
      <c r="B29" s="279"/>
      <c r="C29" s="279"/>
      <c r="D29" s="279"/>
      <c r="E29" s="279"/>
      <c r="F29" s="280"/>
    </row>
    <row r="30" spans="1:6" ht="24" customHeight="1" x14ac:dyDescent="0.25">
      <c r="A30" s="275" t="s">
        <v>56</v>
      </c>
      <c r="B30" s="276"/>
      <c r="C30" s="276"/>
      <c r="D30" s="276"/>
      <c r="E30" s="276"/>
      <c r="F30" s="277"/>
    </row>
    <row r="31" spans="1:6" ht="50.25" customHeight="1" x14ac:dyDescent="0.25">
      <c r="A31" s="278" t="s">
        <v>57</v>
      </c>
      <c r="B31" s="279"/>
      <c r="C31" s="279"/>
      <c r="D31" s="279"/>
      <c r="E31" s="279"/>
      <c r="F31" s="280"/>
    </row>
    <row r="32" spans="1:6" ht="15.75" customHeight="1" x14ac:dyDescent="0.25">
      <c r="A32" s="286" t="s">
        <v>58</v>
      </c>
      <c r="B32" s="287"/>
      <c r="C32" s="287"/>
      <c r="D32" s="287"/>
      <c r="E32" s="287"/>
      <c r="F32" s="288"/>
    </row>
    <row r="33" spans="1:6" ht="15.75" customHeight="1" x14ac:dyDescent="0.25">
      <c r="A33" s="289" t="s">
        <v>59</v>
      </c>
      <c r="B33" s="290"/>
      <c r="C33" s="290"/>
      <c r="D33" s="290"/>
      <c r="E33" s="290"/>
      <c r="F33" s="291"/>
    </row>
    <row r="34" spans="1:6" ht="15.75" customHeight="1" x14ac:dyDescent="0.25">
      <c r="A34" s="289" t="s">
        <v>60</v>
      </c>
      <c r="B34" s="290"/>
      <c r="C34" s="290"/>
      <c r="D34" s="290"/>
      <c r="E34" s="290"/>
      <c r="F34" s="291"/>
    </row>
    <row r="35" spans="1:6" ht="15.75" customHeight="1" x14ac:dyDescent="0.25">
      <c r="A35" s="289" t="s">
        <v>61</v>
      </c>
      <c r="B35" s="290"/>
      <c r="C35" s="290"/>
      <c r="D35" s="290"/>
      <c r="E35" s="290"/>
      <c r="F35" s="291"/>
    </row>
    <row r="36" spans="1:6" ht="15.75" customHeight="1" x14ac:dyDescent="0.25">
      <c r="A36" s="289" t="s">
        <v>62</v>
      </c>
      <c r="B36" s="290"/>
      <c r="C36" s="290"/>
      <c r="D36" s="290"/>
      <c r="E36" s="290"/>
      <c r="F36" s="291"/>
    </row>
    <row r="37" spans="1:6" ht="15.75" customHeight="1" x14ac:dyDescent="0.25">
      <c r="A37" s="286" t="s">
        <v>63</v>
      </c>
      <c r="B37" s="287"/>
      <c r="C37" s="287"/>
      <c r="D37" s="287"/>
      <c r="E37" s="287"/>
      <c r="F37" s="288"/>
    </row>
    <row r="38" spans="1:6" ht="15.75" customHeight="1" x14ac:dyDescent="0.25">
      <c r="A38" s="286" t="s">
        <v>64</v>
      </c>
      <c r="B38" s="287"/>
      <c r="C38" s="287"/>
      <c r="D38" s="287"/>
      <c r="E38" s="287"/>
      <c r="F38" s="288"/>
    </row>
    <row r="39" spans="1:6" ht="15.75" customHeight="1" x14ac:dyDescent="0.25">
      <c r="A39" s="286" t="s">
        <v>65</v>
      </c>
      <c r="B39" s="287"/>
      <c r="C39" s="287"/>
      <c r="D39" s="287"/>
      <c r="E39" s="287"/>
      <c r="F39" s="288"/>
    </row>
    <row r="40" spans="1:6" ht="15.75" customHeight="1" x14ac:dyDescent="0.25">
      <c r="A40" s="286" t="s">
        <v>66</v>
      </c>
      <c r="B40" s="287"/>
      <c r="C40" s="287"/>
      <c r="D40" s="287"/>
      <c r="E40" s="287"/>
      <c r="F40" s="288"/>
    </row>
    <row r="41" spans="1:6" ht="15.75" customHeight="1" x14ac:dyDescent="0.25">
      <c r="A41" s="286" t="s">
        <v>67</v>
      </c>
      <c r="B41" s="287"/>
      <c r="C41" s="287"/>
      <c r="D41" s="287"/>
      <c r="E41" s="287"/>
      <c r="F41" s="288"/>
    </row>
    <row r="42" spans="1:6" ht="15.75" customHeight="1" x14ac:dyDescent="0.25">
      <c r="A42" s="286" t="s">
        <v>68</v>
      </c>
      <c r="B42" s="287"/>
      <c r="C42" s="287"/>
      <c r="D42" s="287"/>
      <c r="E42" s="287"/>
      <c r="F42" s="288"/>
    </row>
    <row r="43" spans="1:6" ht="15.75" customHeight="1" x14ac:dyDescent="0.25">
      <c r="A43" s="286" t="s">
        <v>69</v>
      </c>
      <c r="B43" s="287"/>
      <c r="C43" s="287"/>
      <c r="D43" s="287"/>
      <c r="E43" s="287"/>
      <c r="F43" s="288"/>
    </row>
    <row r="44" spans="1:6" ht="15.75" customHeight="1" x14ac:dyDescent="0.25">
      <c r="A44" s="286" t="s">
        <v>70</v>
      </c>
      <c r="B44" s="287"/>
      <c r="C44" s="287"/>
      <c r="D44" s="287"/>
      <c r="E44" s="287"/>
      <c r="F44" s="288"/>
    </row>
    <row r="45" spans="1:6" ht="15.75" customHeight="1" x14ac:dyDescent="0.25">
      <c r="A45" s="286" t="s">
        <v>71</v>
      </c>
      <c r="B45" s="287"/>
      <c r="C45" s="287"/>
      <c r="D45" s="287"/>
      <c r="E45" s="287"/>
      <c r="F45" s="288"/>
    </row>
    <row r="46" spans="1:6" ht="20.25" customHeight="1" thickBot="1" x14ac:dyDescent="0.3">
      <c r="A46" s="292" t="s">
        <v>72</v>
      </c>
      <c r="B46" s="293"/>
      <c r="C46" s="293"/>
      <c r="D46" s="293"/>
      <c r="E46" s="293"/>
      <c r="F46" s="294"/>
    </row>
    <row r="47" spans="1:6" ht="15.75" customHeight="1" x14ac:dyDescent="0.25">
      <c r="A47" s="295" t="s">
        <v>3</v>
      </c>
      <c r="B47" s="296"/>
      <c r="C47" s="296"/>
      <c r="D47" s="296"/>
      <c r="E47" s="296"/>
      <c r="F47" s="297"/>
    </row>
    <row r="48" spans="1:6" ht="21.75" customHeight="1" x14ac:dyDescent="0.25">
      <c r="A48" s="298" t="s">
        <v>73</v>
      </c>
      <c r="B48" s="299"/>
      <c r="C48" s="299"/>
      <c r="D48" s="299"/>
      <c r="E48" s="299"/>
      <c r="F48" s="300"/>
    </row>
    <row r="49" spans="1:6" ht="21.75" customHeight="1" x14ac:dyDescent="0.25">
      <c r="A49" s="278" t="s">
        <v>74</v>
      </c>
      <c r="B49" s="279"/>
      <c r="C49" s="279"/>
      <c r="D49" s="279"/>
      <c r="E49" s="279"/>
      <c r="F49" s="280"/>
    </row>
    <row r="50" spans="1:6" ht="21.75" customHeight="1" x14ac:dyDescent="0.25">
      <c r="A50" s="278" t="s">
        <v>75</v>
      </c>
      <c r="B50" s="279"/>
      <c r="C50" s="279"/>
      <c r="D50" s="279"/>
      <c r="E50" s="279"/>
      <c r="F50" s="280"/>
    </row>
    <row r="51" spans="1:6" ht="21.75" customHeight="1" x14ac:dyDescent="0.25">
      <c r="A51" s="301" t="s">
        <v>76</v>
      </c>
      <c r="B51" s="302"/>
      <c r="C51" s="302"/>
      <c r="D51" s="302"/>
      <c r="E51" s="302"/>
      <c r="F51" s="303"/>
    </row>
    <row r="52" spans="1:6" ht="15.75" customHeight="1" x14ac:dyDescent="0.25">
      <c r="A52" s="275" t="s">
        <v>77</v>
      </c>
      <c r="B52" s="276"/>
      <c r="C52" s="276"/>
      <c r="D52" s="276"/>
      <c r="E52" s="276"/>
      <c r="F52" s="277"/>
    </row>
    <row r="53" spans="1:6" ht="23.25" customHeight="1" x14ac:dyDescent="0.25">
      <c r="A53" s="304" t="s">
        <v>78</v>
      </c>
      <c r="B53" s="305"/>
      <c r="C53" s="305"/>
      <c r="D53" s="305"/>
      <c r="E53" s="305"/>
      <c r="F53" s="306"/>
    </row>
    <row r="54" spans="1:6" ht="30.75" customHeight="1" x14ac:dyDescent="0.25">
      <c r="A54" s="278" t="s">
        <v>79</v>
      </c>
      <c r="B54" s="279"/>
      <c r="C54" s="279"/>
      <c r="D54" s="279"/>
      <c r="E54" s="279"/>
      <c r="F54" s="280"/>
    </row>
    <row r="55" spans="1:6" ht="9" customHeight="1" thickBot="1" x14ac:dyDescent="0.3">
      <c r="A55" s="307"/>
      <c r="B55" s="308"/>
      <c r="C55" s="308"/>
      <c r="D55" s="308"/>
      <c r="E55" s="308"/>
      <c r="F55" s="309"/>
    </row>
    <row r="56" spans="1:6" ht="21.75" customHeight="1" x14ac:dyDescent="0.25">
      <c r="A56" s="275" t="s">
        <v>80</v>
      </c>
      <c r="B56" s="276"/>
      <c r="C56" s="276"/>
      <c r="D56" s="276"/>
      <c r="E56" s="276"/>
      <c r="F56" s="277"/>
    </row>
    <row r="57" spans="1:6" ht="44.25" customHeight="1" x14ac:dyDescent="0.25">
      <c r="A57" s="278" t="s">
        <v>81</v>
      </c>
      <c r="B57" s="279"/>
      <c r="C57" s="279"/>
      <c r="D57" s="279"/>
      <c r="E57" s="279"/>
      <c r="F57" s="280"/>
    </row>
    <row r="58" spans="1:6" ht="22.9" customHeight="1" x14ac:dyDescent="0.25">
      <c r="A58" s="278" t="s">
        <v>82</v>
      </c>
      <c r="B58" s="279"/>
      <c r="C58" s="279"/>
      <c r="D58" s="279"/>
      <c r="E58" s="279"/>
      <c r="F58" s="280"/>
    </row>
    <row r="59" spans="1:6" ht="15.75" x14ac:dyDescent="0.25">
      <c r="A59" s="275" t="s">
        <v>6</v>
      </c>
      <c r="B59" s="276"/>
      <c r="C59" s="276"/>
      <c r="D59" s="276"/>
      <c r="E59" s="276"/>
      <c r="F59" s="277"/>
    </row>
    <row r="60" spans="1:6" ht="30" customHeight="1" x14ac:dyDescent="0.25">
      <c r="A60" s="278" t="s">
        <v>83</v>
      </c>
      <c r="B60" s="279"/>
      <c r="C60" s="279"/>
      <c r="D60" s="279"/>
      <c r="E60" s="279"/>
      <c r="F60" s="280"/>
    </row>
    <row r="61" spans="1:6" ht="18.75" customHeight="1" x14ac:dyDescent="0.25">
      <c r="A61" s="310" t="s">
        <v>84</v>
      </c>
      <c r="B61" s="311"/>
      <c r="C61" s="311"/>
      <c r="D61" s="311"/>
      <c r="E61" s="311"/>
      <c r="F61" s="312"/>
    </row>
    <row r="62" spans="1:6" ht="18.75" customHeight="1" x14ac:dyDescent="0.25">
      <c r="A62" s="272" t="s">
        <v>85</v>
      </c>
      <c r="B62" s="273"/>
      <c r="C62" s="273"/>
      <c r="D62" s="273"/>
      <c r="E62" s="273"/>
      <c r="F62" s="274"/>
    </row>
    <row r="63" spans="1:6" ht="18.75" customHeight="1" x14ac:dyDescent="0.25">
      <c r="A63" s="272" t="s">
        <v>86</v>
      </c>
      <c r="B63" s="273"/>
      <c r="C63" s="273"/>
      <c r="D63" s="273"/>
      <c r="E63" s="273"/>
      <c r="F63" s="274"/>
    </row>
    <row r="64" spans="1:6" ht="6.6" customHeight="1" x14ac:dyDescent="0.25">
      <c r="A64" s="278"/>
      <c r="B64" s="279"/>
      <c r="C64" s="279"/>
      <c r="D64" s="279"/>
      <c r="E64" s="279"/>
      <c r="F64" s="280"/>
    </row>
    <row r="65" spans="1:6" ht="25.15" customHeight="1" x14ac:dyDescent="0.25">
      <c r="A65" s="275" t="s">
        <v>87</v>
      </c>
      <c r="B65" s="276"/>
      <c r="C65" s="276"/>
      <c r="D65" s="276"/>
      <c r="E65" s="276"/>
      <c r="F65" s="277"/>
    </row>
    <row r="66" spans="1:6" ht="24" customHeight="1" x14ac:dyDescent="0.25">
      <c r="A66" s="272" t="s">
        <v>88</v>
      </c>
      <c r="B66" s="273"/>
      <c r="C66" s="273"/>
      <c r="D66" s="273"/>
      <c r="E66" s="273"/>
      <c r="F66" s="274"/>
    </row>
    <row r="67" spans="1:6" ht="36" customHeight="1" x14ac:dyDescent="0.25">
      <c r="A67" s="272" t="s">
        <v>89</v>
      </c>
      <c r="B67" s="273"/>
      <c r="C67" s="273"/>
      <c r="D67" s="273"/>
      <c r="E67" s="273"/>
      <c r="F67" s="274"/>
    </row>
    <row r="68" spans="1:6" ht="19.5" customHeight="1" x14ac:dyDescent="0.25">
      <c r="A68" s="272" t="s">
        <v>90</v>
      </c>
      <c r="B68" s="273"/>
      <c r="C68" s="273"/>
      <c r="D68" s="273"/>
      <c r="E68" s="273"/>
      <c r="F68" s="274"/>
    </row>
    <row r="69" spans="1:6" ht="19.5" customHeight="1" x14ac:dyDescent="0.25">
      <c r="A69" s="272" t="s">
        <v>91</v>
      </c>
      <c r="B69" s="273"/>
      <c r="C69" s="273"/>
      <c r="D69" s="273"/>
      <c r="E69" s="273"/>
      <c r="F69" s="274"/>
    </row>
    <row r="70" spans="1:6" ht="19.5" customHeight="1" x14ac:dyDescent="0.25">
      <c r="A70" s="272" t="s">
        <v>92</v>
      </c>
      <c r="B70" s="273"/>
      <c r="C70" s="273"/>
      <c r="D70" s="273"/>
      <c r="E70" s="273"/>
      <c r="F70" s="274"/>
    </row>
    <row r="71" spans="1:6" ht="19.5" customHeight="1" x14ac:dyDescent="0.25">
      <c r="A71" s="272" t="s">
        <v>93</v>
      </c>
      <c r="B71" s="273"/>
      <c r="C71" s="273"/>
      <c r="D71" s="273"/>
      <c r="E71" s="273"/>
      <c r="F71" s="274"/>
    </row>
    <row r="72" spans="1:6" ht="6.6" customHeight="1" x14ac:dyDescent="0.25">
      <c r="A72" s="313"/>
      <c r="B72" s="314"/>
      <c r="C72" s="314"/>
      <c r="D72" s="314"/>
      <c r="E72" s="314"/>
      <c r="F72" s="315"/>
    </row>
    <row r="73" spans="1:6" ht="15.75" customHeight="1" x14ac:dyDescent="0.25">
      <c r="A73" s="275" t="s">
        <v>94</v>
      </c>
      <c r="B73" s="276"/>
      <c r="C73" s="276"/>
      <c r="D73" s="276"/>
      <c r="E73" s="276"/>
      <c r="F73" s="277"/>
    </row>
    <row r="74" spans="1:6" ht="39" customHeight="1" x14ac:dyDescent="0.25">
      <c r="A74" s="278" t="s">
        <v>95</v>
      </c>
      <c r="B74" s="279"/>
      <c r="C74" s="279"/>
      <c r="D74" s="279"/>
      <c r="E74" s="279"/>
      <c r="F74" s="280"/>
    </row>
    <row r="75" spans="1:6" ht="22.5" customHeight="1" x14ac:dyDescent="0.25">
      <c r="A75" s="272" t="s">
        <v>96</v>
      </c>
      <c r="B75" s="273"/>
      <c r="C75" s="273"/>
      <c r="D75" s="273"/>
      <c r="E75" s="273"/>
      <c r="F75" s="274"/>
    </row>
    <row r="76" spans="1:6" ht="22.5" customHeight="1" x14ac:dyDescent="0.25">
      <c r="A76" s="272" t="s">
        <v>97</v>
      </c>
      <c r="B76" s="273"/>
      <c r="C76" s="273"/>
      <c r="D76" s="273"/>
      <c r="E76" s="273"/>
      <c r="F76" s="274"/>
    </row>
    <row r="77" spans="1:6" ht="22.5" customHeight="1" x14ac:dyDescent="0.25">
      <c r="A77" s="272" t="s">
        <v>98</v>
      </c>
      <c r="B77" s="273"/>
      <c r="C77" s="273"/>
      <c r="D77" s="273"/>
      <c r="E77" s="273"/>
      <c r="F77" s="274"/>
    </row>
    <row r="78" spans="1:6" ht="22.5" customHeight="1" x14ac:dyDescent="0.25">
      <c r="A78" s="272" t="s">
        <v>99</v>
      </c>
      <c r="B78" s="273"/>
      <c r="C78" s="273"/>
      <c r="D78" s="273"/>
      <c r="E78" s="273"/>
      <c r="F78" s="274"/>
    </row>
    <row r="79" spans="1:6" ht="22.5" customHeight="1" x14ac:dyDescent="0.25">
      <c r="A79" s="272" t="s">
        <v>100</v>
      </c>
      <c r="B79" s="273"/>
      <c r="C79" s="273"/>
      <c r="D79" s="273"/>
      <c r="E79" s="273"/>
      <c r="F79" s="274"/>
    </row>
    <row r="80" spans="1:6" ht="6" customHeight="1" x14ac:dyDescent="0.25">
      <c r="A80" s="313"/>
      <c r="B80" s="314"/>
      <c r="C80" s="314"/>
      <c r="D80" s="314"/>
      <c r="E80" s="314"/>
      <c r="F80" s="315"/>
    </row>
    <row r="81" spans="1:6" ht="15.75" x14ac:dyDescent="0.25">
      <c r="A81" s="275" t="s">
        <v>101</v>
      </c>
      <c r="B81" s="276"/>
      <c r="C81" s="276"/>
      <c r="D81" s="276"/>
      <c r="E81" s="276"/>
      <c r="F81" s="277"/>
    </row>
    <row r="82" spans="1:6" ht="24" customHeight="1" x14ac:dyDescent="0.25">
      <c r="A82" s="278" t="s">
        <v>102</v>
      </c>
      <c r="B82" s="279"/>
      <c r="C82" s="279"/>
      <c r="D82" s="279"/>
      <c r="E82" s="279"/>
      <c r="F82" s="280"/>
    </row>
    <row r="83" spans="1:6" ht="24" customHeight="1" x14ac:dyDescent="0.25">
      <c r="A83" s="301" t="s">
        <v>103</v>
      </c>
      <c r="B83" s="302"/>
      <c r="C83" s="302"/>
      <c r="D83" s="302"/>
      <c r="E83" s="302"/>
      <c r="F83" s="303"/>
    </row>
    <row r="84" spans="1:6" ht="7.9" customHeight="1" x14ac:dyDescent="0.25">
      <c r="A84" s="316"/>
      <c r="B84" s="317"/>
      <c r="C84" s="317"/>
      <c r="D84" s="317"/>
      <c r="E84" s="317"/>
      <c r="F84" s="318"/>
    </row>
    <row r="85" spans="1:6" ht="15.75" customHeight="1" x14ac:dyDescent="0.25">
      <c r="A85" s="275" t="s">
        <v>104</v>
      </c>
      <c r="B85" s="276"/>
      <c r="C85" s="276"/>
      <c r="D85" s="276"/>
      <c r="E85" s="276"/>
      <c r="F85" s="277"/>
    </row>
    <row r="86" spans="1:6" ht="61.9" customHeight="1" x14ac:dyDescent="0.25">
      <c r="A86" s="322" t="s">
        <v>105</v>
      </c>
      <c r="B86" s="323"/>
      <c r="C86" s="323"/>
      <c r="D86" s="323"/>
      <c r="E86" s="323"/>
      <c r="F86" s="324"/>
    </row>
    <row r="87" spans="1:6" ht="15.75" customHeight="1" x14ac:dyDescent="0.25">
      <c r="A87" s="275" t="s">
        <v>13</v>
      </c>
      <c r="B87" s="276"/>
      <c r="C87" s="276"/>
      <c r="D87" s="276"/>
      <c r="E87" s="276"/>
      <c r="F87" s="277"/>
    </row>
    <row r="88" spans="1:6" ht="75.75" customHeight="1" thickBot="1" x14ac:dyDescent="0.3">
      <c r="A88" s="319" t="s">
        <v>106</v>
      </c>
      <c r="B88" s="320"/>
      <c r="C88" s="320"/>
      <c r="D88" s="320"/>
      <c r="E88" s="320"/>
      <c r="F88" s="321"/>
    </row>
  </sheetData>
  <mergeCells count="88">
    <mergeCell ref="A80:F80"/>
    <mergeCell ref="A84:F84"/>
    <mergeCell ref="A88:F88"/>
    <mergeCell ref="A81:F81"/>
    <mergeCell ref="A82:F82"/>
    <mergeCell ref="A83:F83"/>
    <mergeCell ref="A85:F85"/>
    <mergeCell ref="A86:F86"/>
    <mergeCell ref="A87:F87"/>
    <mergeCell ref="A79:F79"/>
    <mergeCell ref="A67:F67"/>
    <mergeCell ref="A68:F68"/>
    <mergeCell ref="A69:F69"/>
    <mergeCell ref="A70:F70"/>
    <mergeCell ref="A71:F71"/>
    <mergeCell ref="A73:F73"/>
    <mergeCell ref="A72:F72"/>
    <mergeCell ref="A74:F74"/>
    <mergeCell ref="A75:F75"/>
    <mergeCell ref="A76:F76"/>
    <mergeCell ref="A77:F77"/>
    <mergeCell ref="A78:F78"/>
    <mergeCell ref="A66:F66"/>
    <mergeCell ref="A55:F55"/>
    <mergeCell ref="A56:F56"/>
    <mergeCell ref="A57:F57"/>
    <mergeCell ref="A58:F58"/>
    <mergeCell ref="A59:F59"/>
    <mergeCell ref="A60:F60"/>
    <mergeCell ref="A61:F61"/>
    <mergeCell ref="A62:F62"/>
    <mergeCell ref="A63:F63"/>
    <mergeCell ref="A64:F64"/>
    <mergeCell ref="A65:F65"/>
    <mergeCell ref="A54:F54"/>
    <mergeCell ref="A43:F43"/>
    <mergeCell ref="A44:F44"/>
    <mergeCell ref="A45:F45"/>
    <mergeCell ref="A46:F46"/>
    <mergeCell ref="A47:F47"/>
    <mergeCell ref="A48:F48"/>
    <mergeCell ref="A49:F49"/>
    <mergeCell ref="A50:F50"/>
    <mergeCell ref="A51:F51"/>
    <mergeCell ref="A52:F52"/>
    <mergeCell ref="A53:F53"/>
    <mergeCell ref="A42:F42"/>
    <mergeCell ref="A31:F31"/>
    <mergeCell ref="A32:F32"/>
    <mergeCell ref="A33:F33"/>
    <mergeCell ref="A34:F34"/>
    <mergeCell ref="A35:F35"/>
    <mergeCell ref="A36:F36"/>
    <mergeCell ref="A37:F37"/>
    <mergeCell ref="A38:F38"/>
    <mergeCell ref="A39:F39"/>
    <mergeCell ref="A40:F40"/>
    <mergeCell ref="A41:F41"/>
    <mergeCell ref="A30:F30"/>
    <mergeCell ref="A19:F19"/>
    <mergeCell ref="C20:F20"/>
    <mergeCell ref="A21:F21"/>
    <mergeCell ref="A22:F22"/>
    <mergeCell ref="A23:F23"/>
    <mergeCell ref="A24:F24"/>
    <mergeCell ref="A25:F25"/>
    <mergeCell ref="A26:F26"/>
    <mergeCell ref="A27:F27"/>
    <mergeCell ref="A28:F28"/>
    <mergeCell ref="A29:F29"/>
    <mergeCell ref="A18:F18"/>
    <mergeCell ref="A7:F7"/>
    <mergeCell ref="A8:F8"/>
    <mergeCell ref="A9:F9"/>
    <mergeCell ref="A10:F10"/>
    <mergeCell ref="A11:F11"/>
    <mergeCell ref="A12:F12"/>
    <mergeCell ref="A13:F13"/>
    <mergeCell ref="A14:F14"/>
    <mergeCell ref="A15:F15"/>
    <mergeCell ref="A16:F16"/>
    <mergeCell ref="A17:F17"/>
    <mergeCell ref="A6:F6"/>
    <mergeCell ref="A1:F1"/>
    <mergeCell ref="A2:F2"/>
    <mergeCell ref="A3:B3"/>
    <mergeCell ref="A4:B4"/>
    <mergeCell ref="A5:B5"/>
  </mergeCells>
  <printOptions horizontalCentered="1"/>
  <pageMargins left="0.7" right="0.7" top="0.75" bottom="0.75" header="0.3" footer="0.3"/>
  <pageSetup orientation="portrait" r:id="rId1"/>
  <headerFooter>
    <oddFooter>&amp;L&amp;10PMH &amp; PS - Key Performance Definitions&amp;CPage: &amp;P of &amp;N&amp;Rfn: &amp;F</oddFooter>
  </headerFooter>
  <rowBreaks count="2" manualBreakCount="2">
    <brk id="25" max="16383" man="1"/>
    <brk id="55"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E293DA-638C-4FCE-B35F-F4F0F3D35601}">
  <sheetPr>
    <tabColor rgb="FF00B050"/>
    <pageSetUpPr fitToPage="1"/>
  </sheetPr>
  <dimension ref="A1:N32"/>
  <sheetViews>
    <sheetView workbookViewId="0">
      <selection activeCell="O25" sqref="O25"/>
    </sheetView>
  </sheetViews>
  <sheetFormatPr defaultRowHeight="15" x14ac:dyDescent="0.25"/>
  <cols>
    <col min="1" max="1" width="32.42578125" customWidth="1"/>
    <col min="2" max="4" width="9.7109375" style="2" customWidth="1"/>
    <col min="5" max="5" width="9.140625" customWidth="1"/>
    <col min="6" max="9" width="9.7109375" customWidth="1"/>
    <col min="10" max="10" width="8.5703125" customWidth="1"/>
    <col min="11" max="11" width="8.85546875" customWidth="1"/>
    <col min="12" max="12" width="8.7109375" customWidth="1"/>
    <col min="13" max="13" width="9" customWidth="1"/>
    <col min="14" max="14" width="13.7109375" customWidth="1"/>
  </cols>
  <sheetData>
    <row r="1" spans="1:14" s="9" customFormat="1" ht="21.75" customHeight="1" x14ac:dyDescent="0.3">
      <c r="A1" s="112" t="s">
        <v>25</v>
      </c>
      <c r="B1" s="113" t="s">
        <v>26</v>
      </c>
      <c r="C1" s="147"/>
      <c r="D1" s="148"/>
      <c r="E1" s="148"/>
      <c r="F1" s="148"/>
      <c r="G1" s="148"/>
      <c r="H1" s="148"/>
      <c r="I1" s="148"/>
      <c r="J1" s="148"/>
      <c r="K1" s="148"/>
      <c r="L1" s="148"/>
      <c r="M1" s="149"/>
    </row>
    <row r="2" spans="1:14" ht="31.5" thickBot="1" x14ac:dyDescent="0.35">
      <c r="A2" s="135" t="s">
        <v>1</v>
      </c>
      <c r="B2" s="136" t="s">
        <v>162</v>
      </c>
      <c r="C2" s="136" t="s">
        <v>157</v>
      </c>
      <c r="D2" s="136" t="s">
        <v>163</v>
      </c>
      <c r="E2" s="137" t="s">
        <v>164</v>
      </c>
      <c r="F2" s="137" t="s">
        <v>165</v>
      </c>
      <c r="G2" s="137" t="s">
        <v>166</v>
      </c>
      <c r="H2" s="137" t="s">
        <v>167</v>
      </c>
      <c r="I2" s="137" t="s">
        <v>168</v>
      </c>
      <c r="J2" s="137" t="s">
        <v>169</v>
      </c>
      <c r="K2" s="137" t="s">
        <v>159</v>
      </c>
      <c r="L2" s="137" t="s">
        <v>160</v>
      </c>
      <c r="M2" s="138" t="s">
        <v>161</v>
      </c>
    </row>
    <row r="3" spans="1:14" ht="15.75" x14ac:dyDescent="0.25">
      <c r="A3" s="139" t="s">
        <v>0</v>
      </c>
      <c r="B3" s="140">
        <v>98.429090909090917</v>
      </c>
      <c r="C3" s="140">
        <v>98.393333333333331</v>
      </c>
      <c r="D3" s="140">
        <v>98.226666666666674</v>
      </c>
      <c r="E3" s="140">
        <v>98.13</v>
      </c>
      <c r="F3" s="142">
        <v>98.173636363636376</v>
      </c>
      <c r="G3" s="140">
        <v>97.575833333333335</v>
      </c>
      <c r="H3" s="140">
        <v>97.30083333333333</v>
      </c>
      <c r="I3" s="140">
        <v>96.7</v>
      </c>
      <c r="J3" s="140">
        <v>95.970833333333346</v>
      </c>
      <c r="K3" s="140">
        <v>95.220833333333346</v>
      </c>
      <c r="L3" s="140">
        <v>94.637500000000003</v>
      </c>
      <c r="M3" s="141">
        <v>94.220833333333346</v>
      </c>
    </row>
    <row r="4" spans="1:14" ht="15.75" x14ac:dyDescent="0.25">
      <c r="A4" s="91" t="s">
        <v>2</v>
      </c>
      <c r="B4" s="52">
        <v>2.9090909090909092</v>
      </c>
      <c r="C4" s="52">
        <v>2.6666666666666665</v>
      </c>
      <c r="D4" s="52">
        <v>2.5833333333333335</v>
      </c>
      <c r="E4" s="52">
        <v>2.5833333333333335</v>
      </c>
      <c r="F4" s="143">
        <v>2.1818181818181817</v>
      </c>
      <c r="G4" s="52">
        <v>2.0833333333333335</v>
      </c>
      <c r="H4" s="52">
        <v>2.25</v>
      </c>
      <c r="I4" s="52">
        <v>2</v>
      </c>
      <c r="J4" s="52">
        <v>1.9166666666666667</v>
      </c>
      <c r="K4" s="52">
        <v>1.4166666666666667</v>
      </c>
      <c r="L4" s="52">
        <v>1.5</v>
      </c>
      <c r="M4" s="108">
        <v>1.4166666666666667</v>
      </c>
    </row>
    <row r="5" spans="1:14" ht="15.75" x14ac:dyDescent="0.25">
      <c r="A5" s="91" t="s">
        <v>3</v>
      </c>
      <c r="B5" s="52">
        <v>3</v>
      </c>
      <c r="C5" s="52">
        <v>2.8333333333333335</v>
      </c>
      <c r="D5" s="52">
        <v>2.75</v>
      </c>
      <c r="E5" s="52">
        <v>2.5833333333333335</v>
      </c>
      <c r="F5" s="143">
        <v>2</v>
      </c>
      <c r="G5" s="52">
        <v>2.25</v>
      </c>
      <c r="H5" s="52">
        <v>2.4166666666666665</v>
      </c>
      <c r="I5" s="52">
        <v>2.1666666666666665</v>
      </c>
      <c r="J5" s="52">
        <v>1.9166666666666667</v>
      </c>
      <c r="K5" s="52">
        <v>1.5833333333333333</v>
      </c>
      <c r="L5" s="52">
        <v>1.5</v>
      </c>
      <c r="M5" s="108">
        <v>1.25</v>
      </c>
    </row>
    <row r="6" spans="1:14" ht="15.75" x14ac:dyDescent="0.25">
      <c r="A6" s="91" t="s">
        <v>4</v>
      </c>
      <c r="B6" s="52">
        <v>0.72727272727272729</v>
      </c>
      <c r="C6" s="52">
        <v>0.66666666666666663</v>
      </c>
      <c r="D6" s="52">
        <v>0.75</v>
      </c>
      <c r="E6" s="52">
        <v>0.75</v>
      </c>
      <c r="F6" s="143">
        <v>0.72727272727272729</v>
      </c>
      <c r="G6" s="52">
        <v>0.83333333333333337</v>
      </c>
      <c r="H6" s="52">
        <v>0.91666666666666663</v>
      </c>
      <c r="I6" s="52">
        <v>0.83333333333333337</v>
      </c>
      <c r="J6" s="52">
        <v>0.58333333333333337</v>
      </c>
      <c r="K6" s="52">
        <v>0.5</v>
      </c>
      <c r="L6" s="52">
        <v>0.5</v>
      </c>
      <c r="M6" s="108">
        <v>0.58333333333333337</v>
      </c>
    </row>
    <row r="7" spans="1:14" ht="15.75" x14ac:dyDescent="0.25">
      <c r="A7" s="91" t="s">
        <v>140</v>
      </c>
      <c r="B7" s="52">
        <v>2.3636363636363638</v>
      </c>
      <c r="C7" s="52">
        <v>2.1666666666666665</v>
      </c>
      <c r="D7" s="52">
        <v>1.9166666666666667</v>
      </c>
      <c r="E7" s="52">
        <v>2</v>
      </c>
      <c r="F7" s="143">
        <v>1.5454545454545454</v>
      </c>
      <c r="G7" s="52">
        <v>1.5</v>
      </c>
      <c r="H7" s="52">
        <v>1.3333333333333333</v>
      </c>
      <c r="I7" s="52">
        <v>1.25</v>
      </c>
      <c r="J7" s="52">
        <v>0.91666666666666663</v>
      </c>
      <c r="K7" s="52">
        <v>0.5</v>
      </c>
      <c r="L7" s="52">
        <v>0.25</v>
      </c>
      <c r="M7" s="108">
        <v>0.25</v>
      </c>
    </row>
    <row r="8" spans="1:14" ht="15.75" x14ac:dyDescent="0.25">
      <c r="A8" s="91" t="s">
        <v>6</v>
      </c>
      <c r="B8" s="52">
        <v>2.4545454545454546</v>
      </c>
      <c r="C8" s="52">
        <v>2.5</v>
      </c>
      <c r="D8" s="52">
        <v>2.5</v>
      </c>
      <c r="E8" s="52">
        <v>2.5</v>
      </c>
      <c r="F8" s="143">
        <v>2.4545454545454546</v>
      </c>
      <c r="G8" s="52">
        <v>2.5</v>
      </c>
      <c r="H8" s="52">
        <v>2.5</v>
      </c>
      <c r="I8" s="52">
        <v>2.5</v>
      </c>
      <c r="J8" s="52">
        <v>2.5</v>
      </c>
      <c r="K8" s="52">
        <v>2.25</v>
      </c>
      <c r="L8" s="52">
        <v>2.25</v>
      </c>
      <c r="M8" s="108">
        <v>2.5</v>
      </c>
    </row>
    <row r="9" spans="1:14" ht="15.75" x14ac:dyDescent="0.25">
      <c r="A9" s="91" t="s">
        <v>7</v>
      </c>
      <c r="B9" s="52">
        <v>0.72727272727272729</v>
      </c>
      <c r="C9" s="52">
        <v>0.75</v>
      </c>
      <c r="D9" s="52">
        <v>0.75</v>
      </c>
      <c r="E9" s="52">
        <v>0.75</v>
      </c>
      <c r="F9" s="143">
        <v>0.72727272727272729</v>
      </c>
      <c r="G9" s="52">
        <v>0.91666666666666663</v>
      </c>
      <c r="H9" s="52">
        <v>0.91666666666666663</v>
      </c>
      <c r="I9" s="52">
        <v>1</v>
      </c>
      <c r="J9" s="52">
        <v>0.91666666666666663</v>
      </c>
      <c r="K9" s="52">
        <v>0.83333333333333337</v>
      </c>
      <c r="L9" s="52">
        <v>0.91666666666666663</v>
      </c>
      <c r="M9" s="108">
        <v>0.91666666666666663</v>
      </c>
    </row>
    <row r="10" spans="1:14" ht="15.75" x14ac:dyDescent="0.25">
      <c r="A10" s="91" t="s">
        <v>8</v>
      </c>
      <c r="B10" s="52">
        <v>0.63636363636363635</v>
      </c>
      <c r="C10" s="52">
        <v>0.83333333333333337</v>
      </c>
      <c r="D10" s="52">
        <v>0.75</v>
      </c>
      <c r="E10" s="52">
        <v>0.75</v>
      </c>
      <c r="F10" s="143">
        <v>0.81818181818181823</v>
      </c>
      <c r="G10" s="52">
        <v>0.83333333333333337</v>
      </c>
      <c r="H10" s="52">
        <v>0.75</v>
      </c>
      <c r="I10" s="52">
        <v>0.75</v>
      </c>
      <c r="J10" s="52">
        <v>0.66666666666666663</v>
      </c>
      <c r="K10" s="52">
        <v>0.58333333333333337</v>
      </c>
      <c r="L10" s="52">
        <v>0.58333333333333337</v>
      </c>
      <c r="M10" s="108">
        <v>0.58333333333333337</v>
      </c>
    </row>
    <row r="11" spans="1:14" ht="15.75" x14ac:dyDescent="0.25">
      <c r="A11" s="91" t="s">
        <v>9</v>
      </c>
      <c r="B11" s="52">
        <v>0</v>
      </c>
      <c r="C11" s="52">
        <v>0</v>
      </c>
      <c r="D11" s="52">
        <v>0</v>
      </c>
      <c r="E11" s="52">
        <v>0</v>
      </c>
      <c r="F11" s="143">
        <v>9.0909090909090912E-2</v>
      </c>
      <c r="G11" s="52">
        <v>8.3333333333333329E-2</v>
      </c>
      <c r="H11" s="52">
        <v>8.3333333333333329E-2</v>
      </c>
      <c r="I11" s="52">
        <v>8.3333333333333329E-2</v>
      </c>
      <c r="J11" s="52">
        <v>8.3333333333333329E-2</v>
      </c>
      <c r="K11" s="52">
        <v>8.3333333333333329E-2</v>
      </c>
      <c r="L11" s="52">
        <v>8.3333333333333329E-2</v>
      </c>
      <c r="M11" s="108">
        <v>8.3333333333333329E-2</v>
      </c>
    </row>
    <row r="12" spans="1:14" ht="15.75" x14ac:dyDescent="0.25">
      <c r="A12" s="91" t="s">
        <v>10</v>
      </c>
      <c r="B12" s="52">
        <v>0.18181818181818182</v>
      </c>
      <c r="C12" s="52">
        <v>0.16666666666666666</v>
      </c>
      <c r="D12" s="52">
        <v>0.16666666666666666</v>
      </c>
      <c r="E12" s="52">
        <v>0.16666666666666666</v>
      </c>
      <c r="F12" s="143">
        <v>0.18181818181818182</v>
      </c>
      <c r="G12" s="52">
        <v>0.16666666666666666</v>
      </c>
      <c r="H12" s="52">
        <v>0.16666666666666666</v>
      </c>
      <c r="I12" s="52">
        <v>0.25</v>
      </c>
      <c r="J12" s="52">
        <v>0.25</v>
      </c>
      <c r="K12" s="52">
        <v>0.25</v>
      </c>
      <c r="L12" s="52">
        <v>0.25</v>
      </c>
      <c r="M12" s="108">
        <v>0.16666666666666666</v>
      </c>
    </row>
    <row r="13" spans="1:14" ht="15.75" x14ac:dyDescent="0.25">
      <c r="A13" s="91" t="s">
        <v>11</v>
      </c>
      <c r="B13" s="52">
        <v>0.90909090909090906</v>
      </c>
      <c r="C13" s="52">
        <v>0.83333333333333337</v>
      </c>
      <c r="D13" s="52">
        <v>0.83333333333333337</v>
      </c>
      <c r="E13" s="52">
        <v>0.83333333333333337</v>
      </c>
      <c r="F13" s="143">
        <v>0</v>
      </c>
      <c r="G13" s="52">
        <v>8.3333333333333329E-2</v>
      </c>
      <c r="H13" s="52">
        <v>0.25</v>
      </c>
      <c r="I13" s="52">
        <v>0.25</v>
      </c>
      <c r="J13" s="52">
        <v>0.25</v>
      </c>
      <c r="K13" s="52">
        <v>0.25</v>
      </c>
      <c r="L13" s="52">
        <v>0.5</v>
      </c>
      <c r="M13" s="108">
        <v>0.54545454545454541</v>
      </c>
    </row>
    <row r="14" spans="1:14" ht="15.75" x14ac:dyDescent="0.25">
      <c r="A14" s="91" t="s">
        <v>12</v>
      </c>
      <c r="B14" s="52">
        <v>3.1818181818181817</v>
      </c>
      <c r="C14" s="52">
        <v>2.9166666666666665</v>
      </c>
      <c r="D14" s="52">
        <v>2.6666666666666665</v>
      </c>
      <c r="E14" s="52">
        <v>2.6666666666666665</v>
      </c>
      <c r="F14" s="143">
        <v>2.6363636363636362</v>
      </c>
      <c r="G14" s="52">
        <v>2.5833333333333335</v>
      </c>
      <c r="H14" s="52">
        <v>2.8333333333333335</v>
      </c>
      <c r="I14" s="52">
        <v>2.9166666666666665</v>
      </c>
      <c r="J14" s="52">
        <v>3.6666666666666665</v>
      </c>
      <c r="K14" s="52">
        <v>3.0833333333333335</v>
      </c>
      <c r="L14" s="52">
        <v>3.4166666666666665</v>
      </c>
      <c r="M14" s="108">
        <v>3.9166666666666665</v>
      </c>
    </row>
    <row r="15" spans="1:14" ht="16.5" thickBot="1" x14ac:dyDescent="0.3">
      <c r="A15" s="109" t="s">
        <v>13</v>
      </c>
      <c r="B15" s="110">
        <v>2.0909090909090908</v>
      </c>
      <c r="C15" s="110">
        <v>2</v>
      </c>
      <c r="D15" s="110">
        <v>1.9166666666666667</v>
      </c>
      <c r="E15" s="110">
        <v>1.75</v>
      </c>
      <c r="F15" s="144">
        <v>1.3636363636363635</v>
      </c>
      <c r="G15" s="110">
        <v>1.5</v>
      </c>
      <c r="H15" s="110">
        <v>1.8333333333333333</v>
      </c>
      <c r="I15" s="110">
        <v>1.8333333333333333</v>
      </c>
      <c r="J15" s="110">
        <v>2.0833333333333335</v>
      </c>
      <c r="K15" s="110">
        <v>2.0833333333333335</v>
      </c>
      <c r="L15" s="110">
        <v>2.0833333333333335</v>
      </c>
      <c r="M15" s="111">
        <v>2.1666666666666665</v>
      </c>
    </row>
    <row r="16" spans="1:14" x14ac:dyDescent="0.25">
      <c r="A16" s="11"/>
      <c r="B16" s="21"/>
      <c r="C16" s="21"/>
      <c r="D16" s="21"/>
      <c r="E16" s="21"/>
      <c r="F16" s="21"/>
      <c r="G16" s="21"/>
      <c r="H16" s="21"/>
      <c r="I16" s="21"/>
      <c r="J16" s="21"/>
      <c r="K16" s="21"/>
      <c r="L16" s="21"/>
      <c r="M16" s="21"/>
      <c r="N16" s="29"/>
    </row>
    <row r="17" spans="1:14" ht="30" x14ac:dyDescent="0.25">
      <c r="A17" s="26" t="s">
        <v>18</v>
      </c>
      <c r="B17" s="31" t="s">
        <v>162</v>
      </c>
      <c r="C17" s="22" t="s">
        <v>157</v>
      </c>
      <c r="D17" s="22" t="s">
        <v>163</v>
      </c>
      <c r="E17" s="22" t="s">
        <v>164</v>
      </c>
      <c r="F17" s="22" t="s">
        <v>165</v>
      </c>
      <c r="G17" s="22" t="s">
        <v>166</v>
      </c>
      <c r="H17" s="22" t="s">
        <v>167</v>
      </c>
      <c r="I17" s="22" t="s">
        <v>168</v>
      </c>
      <c r="J17" s="46" t="s">
        <v>169</v>
      </c>
      <c r="K17" s="46" t="s">
        <v>159</v>
      </c>
      <c r="L17" s="46" t="s">
        <v>160</v>
      </c>
      <c r="M17" s="46" t="s">
        <v>161</v>
      </c>
    </row>
    <row r="18" spans="1:14" x14ac:dyDescent="0.25">
      <c r="A18" s="49" t="s">
        <v>29</v>
      </c>
      <c r="B18" s="30">
        <v>2.5</v>
      </c>
      <c r="C18" s="30">
        <v>2.6666666666666665</v>
      </c>
      <c r="D18" s="30">
        <v>2.6666666666666665</v>
      </c>
      <c r="E18" s="30">
        <v>2.8333333333333335</v>
      </c>
      <c r="F18" s="30">
        <v>3</v>
      </c>
      <c r="G18" s="30">
        <v>3</v>
      </c>
      <c r="H18" s="30">
        <v>3.0833333333333335</v>
      </c>
      <c r="I18" s="30">
        <v>3.25</v>
      </c>
      <c r="J18" s="30">
        <v>3.4545454545454546</v>
      </c>
      <c r="K18" s="30">
        <v>3.8333333333333335</v>
      </c>
      <c r="L18" s="30">
        <v>1.5833333333333333</v>
      </c>
      <c r="M18" s="30">
        <v>4.583333333333333</v>
      </c>
    </row>
    <row r="19" spans="1:14" x14ac:dyDescent="0.25">
      <c r="A19" s="49" t="s">
        <v>28</v>
      </c>
      <c r="B19" s="30">
        <v>0</v>
      </c>
      <c r="C19" s="30">
        <v>0</v>
      </c>
      <c r="D19" s="30">
        <v>0</v>
      </c>
      <c r="E19" s="30">
        <v>0</v>
      </c>
      <c r="F19" s="30">
        <v>0</v>
      </c>
      <c r="G19" s="30">
        <v>0</v>
      </c>
      <c r="H19" s="30">
        <v>0</v>
      </c>
      <c r="I19" s="30">
        <v>0</v>
      </c>
      <c r="J19" s="30">
        <v>0</v>
      </c>
      <c r="K19" s="30">
        <v>0</v>
      </c>
      <c r="L19" s="30">
        <v>0</v>
      </c>
      <c r="M19" s="30">
        <v>0</v>
      </c>
    </row>
    <row r="20" spans="1:14" x14ac:dyDescent="0.25">
      <c r="A20" s="33" t="s">
        <v>2</v>
      </c>
      <c r="B20" s="30">
        <v>1.3333333333333333</v>
      </c>
      <c r="C20" s="30">
        <v>1.3333333333333333</v>
      </c>
      <c r="D20" s="30">
        <v>1.3333333333333333</v>
      </c>
      <c r="E20" s="30">
        <v>1</v>
      </c>
      <c r="F20" s="30">
        <v>1.1666666666666667</v>
      </c>
      <c r="G20" s="30">
        <v>1.1666666666666667</v>
      </c>
      <c r="H20" s="30">
        <v>1.25</v>
      </c>
      <c r="I20" s="30">
        <v>1.1666666666666667</v>
      </c>
      <c r="J20" s="30">
        <v>1</v>
      </c>
      <c r="K20" s="30">
        <v>1.25</v>
      </c>
      <c r="L20" s="30">
        <v>1.5833333333333333</v>
      </c>
      <c r="M20" s="30">
        <v>1.25</v>
      </c>
    </row>
    <row r="21" spans="1:14" x14ac:dyDescent="0.25">
      <c r="A21" s="33" t="s">
        <v>3</v>
      </c>
      <c r="B21" s="30">
        <v>1.4166666666666667</v>
      </c>
      <c r="C21" s="30">
        <v>1.5833333333333333</v>
      </c>
      <c r="D21" s="30">
        <v>1.4166666666666667</v>
      </c>
      <c r="E21" s="30">
        <v>1.4166666666666667</v>
      </c>
      <c r="F21" s="30">
        <v>1.4166666666666667</v>
      </c>
      <c r="G21" s="30">
        <v>1.4166666666666667</v>
      </c>
      <c r="H21" s="30">
        <v>1.4166666666666667</v>
      </c>
      <c r="I21" s="30">
        <v>1.4166666666666667</v>
      </c>
      <c r="J21" s="30">
        <v>1.3636363636363635</v>
      </c>
      <c r="K21" s="30">
        <v>1.6666666666666667</v>
      </c>
      <c r="L21" s="30">
        <v>1.5833333333333333</v>
      </c>
      <c r="M21" s="30">
        <v>1.6666666666666667</v>
      </c>
    </row>
    <row r="22" spans="1:14" ht="15.75" x14ac:dyDescent="0.25">
      <c r="A22" s="33" t="s">
        <v>141</v>
      </c>
      <c r="B22" s="30">
        <v>0</v>
      </c>
      <c r="C22" s="30">
        <v>0</v>
      </c>
      <c r="D22" s="30">
        <v>0</v>
      </c>
      <c r="E22" s="30">
        <v>0</v>
      </c>
      <c r="F22" s="30">
        <v>0</v>
      </c>
      <c r="G22" s="30">
        <v>0</v>
      </c>
      <c r="H22" s="30">
        <v>0</v>
      </c>
      <c r="I22" s="30">
        <v>0</v>
      </c>
      <c r="J22" s="30">
        <v>0</v>
      </c>
      <c r="K22" s="30">
        <v>0</v>
      </c>
      <c r="L22" s="30">
        <v>1.5833333333333333</v>
      </c>
      <c r="M22" s="30">
        <v>0</v>
      </c>
    </row>
    <row r="23" spans="1:14" ht="15.75" x14ac:dyDescent="0.25">
      <c r="A23" s="33" t="s">
        <v>140</v>
      </c>
      <c r="B23" s="30">
        <v>0.58333333333333337</v>
      </c>
      <c r="C23" s="30">
        <v>0.58333333333333337</v>
      </c>
      <c r="D23" s="30">
        <v>0.5</v>
      </c>
      <c r="E23" s="30">
        <v>0.58333333333333337</v>
      </c>
      <c r="F23" s="30">
        <v>0.41666666666666669</v>
      </c>
      <c r="G23" s="30">
        <v>0.41666666666666669</v>
      </c>
      <c r="H23" s="30">
        <v>0.41666666666666669</v>
      </c>
      <c r="I23" s="30">
        <v>0.41666666666666669</v>
      </c>
      <c r="J23" s="30">
        <v>0.36363636363636365</v>
      </c>
      <c r="K23" s="30">
        <v>0.33333333333333331</v>
      </c>
      <c r="L23" s="30">
        <v>1.5833333333333333</v>
      </c>
      <c r="M23" s="30">
        <v>0.5</v>
      </c>
    </row>
    <row r="24" spans="1:14" x14ac:dyDescent="0.25">
      <c r="A24" s="33" t="s">
        <v>6</v>
      </c>
      <c r="B24" s="30">
        <v>2.5</v>
      </c>
      <c r="C24" s="30">
        <v>2.25</v>
      </c>
      <c r="D24" s="30">
        <v>2.25</v>
      </c>
      <c r="E24" s="30">
        <v>2.25</v>
      </c>
      <c r="F24" s="30">
        <v>2.25</v>
      </c>
      <c r="G24" s="30">
        <v>2.25</v>
      </c>
      <c r="H24" s="30">
        <v>2.25</v>
      </c>
      <c r="I24" s="30">
        <v>2.25</v>
      </c>
      <c r="J24" s="30">
        <v>2.1818181818181817</v>
      </c>
      <c r="K24" s="30">
        <v>2.25</v>
      </c>
      <c r="L24" s="30">
        <v>1.5833333333333333</v>
      </c>
      <c r="M24" s="30">
        <v>2.5</v>
      </c>
    </row>
    <row r="25" spans="1:14" x14ac:dyDescent="0.25">
      <c r="A25" s="33" t="s">
        <v>7</v>
      </c>
      <c r="B25" s="30">
        <v>8.3333333333333329E-2</v>
      </c>
      <c r="C25" s="30">
        <v>8.3333333333333329E-2</v>
      </c>
      <c r="D25" s="30">
        <v>8.3333333333333329E-2</v>
      </c>
      <c r="E25" s="30">
        <v>0</v>
      </c>
      <c r="F25" s="30">
        <v>0</v>
      </c>
      <c r="G25" s="30">
        <v>0</v>
      </c>
      <c r="H25" s="30">
        <v>0</v>
      </c>
      <c r="I25" s="30">
        <v>0</v>
      </c>
      <c r="J25" s="30">
        <v>0</v>
      </c>
      <c r="K25" s="30">
        <v>0</v>
      </c>
      <c r="L25" s="30">
        <v>1.5833333333333333</v>
      </c>
      <c r="M25" s="30">
        <v>0</v>
      </c>
    </row>
    <row r="26" spans="1:14" x14ac:dyDescent="0.25">
      <c r="A26" s="33" t="s">
        <v>8</v>
      </c>
      <c r="B26" s="30">
        <v>0.33333333333333331</v>
      </c>
      <c r="C26" s="30">
        <v>0.41666666666666669</v>
      </c>
      <c r="D26" s="30">
        <v>0.33333333333333331</v>
      </c>
      <c r="E26" s="30">
        <v>0.41666666666666669</v>
      </c>
      <c r="F26" s="30">
        <v>0.33333333333333331</v>
      </c>
      <c r="G26" s="30">
        <v>0.33333333333333331</v>
      </c>
      <c r="H26" s="30">
        <v>0.33333333333333331</v>
      </c>
      <c r="I26" s="30">
        <v>0.41666666666666669</v>
      </c>
      <c r="J26" s="30">
        <v>0.45454545454545453</v>
      </c>
      <c r="K26" s="30">
        <v>0.41666666666666669</v>
      </c>
      <c r="L26" s="30">
        <v>1.5833333333333333</v>
      </c>
      <c r="M26" s="30">
        <v>0.33333333333333331</v>
      </c>
    </row>
    <row r="27" spans="1:14" x14ac:dyDescent="0.25">
      <c r="A27" s="33" t="s">
        <v>9</v>
      </c>
      <c r="B27" s="30">
        <v>0</v>
      </c>
      <c r="C27" s="30">
        <v>0</v>
      </c>
      <c r="D27" s="30">
        <v>0</v>
      </c>
      <c r="E27" s="30">
        <v>0</v>
      </c>
      <c r="F27" s="30">
        <v>0.16666666666666666</v>
      </c>
      <c r="G27" s="30">
        <v>0.16666666666666666</v>
      </c>
      <c r="H27" s="30">
        <v>0.16666666666666666</v>
      </c>
      <c r="I27" s="30">
        <v>0.16666666666666666</v>
      </c>
      <c r="J27" s="30">
        <v>0.18181818181818182</v>
      </c>
      <c r="K27" s="30">
        <v>0.16666666666666666</v>
      </c>
      <c r="L27" s="30">
        <v>1.5833333333333333</v>
      </c>
      <c r="M27" s="30">
        <v>0.16666666666666666</v>
      </c>
    </row>
    <row r="28" spans="1:14" x14ac:dyDescent="0.25">
      <c r="A28" s="33" t="s">
        <v>10</v>
      </c>
      <c r="B28" s="30">
        <v>0</v>
      </c>
      <c r="C28" s="30">
        <v>0</v>
      </c>
      <c r="D28" s="30">
        <v>0</v>
      </c>
      <c r="E28" s="30">
        <v>0</v>
      </c>
      <c r="F28" s="30">
        <v>0</v>
      </c>
      <c r="G28" s="30">
        <v>0</v>
      </c>
      <c r="H28" s="30">
        <v>0</v>
      </c>
      <c r="I28" s="30">
        <v>0</v>
      </c>
      <c r="J28" s="30">
        <v>0</v>
      </c>
      <c r="K28" s="30">
        <v>0</v>
      </c>
      <c r="L28" s="30">
        <v>1.5833333333333333</v>
      </c>
      <c r="M28" s="30">
        <v>0</v>
      </c>
    </row>
    <row r="29" spans="1:14" x14ac:dyDescent="0.25">
      <c r="A29" s="33" t="s">
        <v>11</v>
      </c>
      <c r="B29" s="30">
        <v>8.3333333333333329E-2</v>
      </c>
      <c r="C29" s="30">
        <v>8.3333333333333329E-2</v>
      </c>
      <c r="D29" s="30">
        <v>8.3333333333333329E-2</v>
      </c>
      <c r="E29" s="30">
        <v>8.3333333333333329E-2</v>
      </c>
      <c r="F29" s="30">
        <v>8.3333333333333329E-2</v>
      </c>
      <c r="G29" s="30">
        <v>8.3333333333333329E-2</v>
      </c>
      <c r="H29" s="30">
        <v>0</v>
      </c>
      <c r="I29" s="30">
        <v>0</v>
      </c>
      <c r="J29" s="30">
        <v>0</v>
      </c>
      <c r="K29" s="30">
        <v>0</v>
      </c>
      <c r="L29" s="30">
        <v>1.5833333333333333</v>
      </c>
      <c r="M29" s="30">
        <v>0</v>
      </c>
    </row>
    <row r="30" spans="1:14" x14ac:dyDescent="0.25">
      <c r="A30" s="33" t="s">
        <v>12</v>
      </c>
      <c r="B30" s="30">
        <v>0.5</v>
      </c>
      <c r="C30" s="30">
        <v>0.5</v>
      </c>
      <c r="D30" s="30">
        <v>0.66666666666666663</v>
      </c>
      <c r="E30" s="30">
        <v>0.83333333333333337</v>
      </c>
      <c r="F30" s="30">
        <v>0.66666666666666663</v>
      </c>
      <c r="G30" s="30">
        <v>1.5833333333333333</v>
      </c>
      <c r="H30" s="30">
        <v>1.8333333333333333</v>
      </c>
      <c r="I30" s="30">
        <v>2</v>
      </c>
      <c r="J30" s="30">
        <v>2.5454545454545454</v>
      </c>
      <c r="K30" s="30">
        <v>2.3333333333333335</v>
      </c>
      <c r="L30" s="30">
        <v>1.5833333333333333</v>
      </c>
      <c r="M30" s="30">
        <v>2.5</v>
      </c>
    </row>
    <row r="31" spans="1:14" x14ac:dyDescent="0.25">
      <c r="A31" s="50" t="s">
        <v>13</v>
      </c>
      <c r="B31" s="32">
        <v>1.0833333333333333</v>
      </c>
      <c r="C31" s="32">
        <v>1.0833333333333333</v>
      </c>
      <c r="D31" s="32">
        <v>1</v>
      </c>
      <c r="E31" s="32">
        <v>1.0833333333333333</v>
      </c>
      <c r="F31" s="32">
        <v>0.66666666666666663</v>
      </c>
      <c r="G31" s="32">
        <v>1.1666666666666667</v>
      </c>
      <c r="H31" s="32">
        <v>1.4166666666666667</v>
      </c>
      <c r="I31" s="32">
        <v>1.5</v>
      </c>
      <c r="J31" s="32">
        <v>1.4545454545454546</v>
      </c>
      <c r="K31" s="32">
        <v>1.4166666666666667</v>
      </c>
      <c r="L31" s="32">
        <v>1.5833333333333333</v>
      </c>
      <c r="M31" s="32">
        <v>1.5833333333333333</v>
      </c>
    </row>
    <row r="32" spans="1:14" x14ac:dyDescent="0.25">
      <c r="N32" s="29"/>
    </row>
  </sheetData>
  <printOptions horizontalCentered="1" verticalCentered="1"/>
  <pageMargins left="0" right="0" top="0" bottom="0" header="0.3" footer="0.3"/>
  <pageSetup paperSize="9" scale="94" orientation="landscape" r:id="rId1"/>
  <headerFooter>
    <oddHeader>&amp;L&amp;10Rolling Data Archive&amp;C&amp;10Page: &amp;P of &amp;N&amp;R&amp;10fn:&amp;F</oddHeader>
  </headerFooter>
  <tableParts count="2">
    <tablePart r:id="rId2"/>
    <tablePart r:id="rId3"/>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120D03-CCE9-42B2-BB22-22F88E72C3EB}">
  <sheetPr>
    <tabColor rgb="FF00B050"/>
    <pageSetUpPr fitToPage="1"/>
  </sheetPr>
  <dimension ref="A1:N32"/>
  <sheetViews>
    <sheetView workbookViewId="0">
      <selection activeCell="P27" sqref="P27"/>
    </sheetView>
  </sheetViews>
  <sheetFormatPr defaultRowHeight="15" x14ac:dyDescent="0.25"/>
  <cols>
    <col min="1" max="1" width="32.42578125" customWidth="1"/>
    <col min="2" max="4" width="9.7109375" style="2" customWidth="1"/>
    <col min="5" max="9" width="9.7109375" customWidth="1"/>
    <col min="10" max="10" width="8.5703125" customWidth="1"/>
    <col min="11" max="11" width="9.7109375" customWidth="1"/>
    <col min="12" max="12" width="8.7109375" customWidth="1"/>
    <col min="13" max="13" width="9" customWidth="1"/>
    <col min="14" max="14" width="13.7109375" customWidth="1"/>
    <col min="15" max="15" width="4.140625" customWidth="1"/>
  </cols>
  <sheetData>
    <row r="1" spans="1:14" s="9" customFormat="1" ht="21.75" customHeight="1" x14ac:dyDescent="0.3">
      <c r="A1" s="112" t="s">
        <v>25</v>
      </c>
      <c r="B1" s="325" t="s">
        <v>26</v>
      </c>
      <c r="C1" s="326"/>
      <c r="D1" s="326"/>
      <c r="E1" s="326"/>
      <c r="F1" s="326"/>
      <c r="G1" s="326"/>
      <c r="H1" s="326"/>
      <c r="I1" s="326"/>
      <c r="J1" s="326"/>
      <c r="K1" s="326"/>
      <c r="L1" s="326"/>
      <c r="M1" s="327"/>
    </row>
    <row r="2" spans="1:14" ht="30.75" x14ac:dyDescent="0.3">
      <c r="A2" s="90" t="s">
        <v>1</v>
      </c>
      <c r="B2" s="51" t="s">
        <v>110</v>
      </c>
      <c r="C2" s="51" t="s">
        <v>109</v>
      </c>
      <c r="D2" s="51" t="s">
        <v>121</v>
      </c>
      <c r="E2" s="27" t="s">
        <v>130</v>
      </c>
      <c r="F2" s="27" t="s">
        <v>131</v>
      </c>
      <c r="G2" s="27" t="s">
        <v>132</v>
      </c>
      <c r="H2" s="27" t="s">
        <v>134</v>
      </c>
      <c r="I2" s="27" t="s">
        <v>136</v>
      </c>
      <c r="J2" s="27" t="s">
        <v>144</v>
      </c>
      <c r="K2" s="27" t="s">
        <v>145</v>
      </c>
      <c r="L2" s="27" t="s">
        <v>146</v>
      </c>
      <c r="M2" s="106" t="s">
        <v>148</v>
      </c>
    </row>
    <row r="3" spans="1:14" x14ac:dyDescent="0.25">
      <c r="A3" s="107" t="s">
        <v>0</v>
      </c>
      <c r="B3" s="52">
        <v>98.083333333333329</v>
      </c>
      <c r="C3" s="52">
        <v>98.2</v>
      </c>
      <c r="D3" s="52">
        <v>98.083333333333329</v>
      </c>
      <c r="E3" s="52">
        <v>98.138333333333335</v>
      </c>
      <c r="F3" s="52">
        <v>98.055000000000007</v>
      </c>
      <c r="G3" s="52">
        <v>97.900833333333324</v>
      </c>
      <c r="H3" s="52">
        <v>97.900833333333324</v>
      </c>
      <c r="I3" s="52">
        <v>97.980833333333337</v>
      </c>
      <c r="J3" s="52">
        <v>98.064166666666665</v>
      </c>
      <c r="K3" s="52">
        <v>98.147499999999994</v>
      </c>
      <c r="L3" s="52">
        <v>99.5</v>
      </c>
      <c r="M3" s="108">
        <v>98.314166666666665</v>
      </c>
    </row>
    <row r="4" spans="1:14" x14ac:dyDescent="0.25">
      <c r="A4" s="91" t="s">
        <v>2</v>
      </c>
      <c r="B4" s="52">
        <v>3.6666666666666665</v>
      </c>
      <c r="C4" s="52">
        <v>3.4</v>
      </c>
      <c r="D4" s="52">
        <v>3.5833333333333335</v>
      </c>
      <c r="E4" s="52">
        <v>3.4166666666666665</v>
      </c>
      <c r="F4" s="52">
        <v>3.4166666666666665</v>
      </c>
      <c r="G4" s="52">
        <v>3.4166666666666665</v>
      </c>
      <c r="H4" s="52">
        <v>3.5</v>
      </c>
      <c r="I4" s="52">
        <v>3.4166666666666665</v>
      </c>
      <c r="J4" s="52">
        <v>3.3333333333333335</v>
      </c>
      <c r="K4" s="52">
        <v>3.5</v>
      </c>
      <c r="L4" s="52">
        <v>0</v>
      </c>
      <c r="M4" s="108">
        <v>3.25</v>
      </c>
    </row>
    <row r="5" spans="1:14" x14ac:dyDescent="0.25">
      <c r="A5" s="91" t="s">
        <v>3</v>
      </c>
      <c r="B5" s="52">
        <v>3.8333333333333335</v>
      </c>
      <c r="C5" s="52">
        <v>3.6</v>
      </c>
      <c r="D5" s="52">
        <v>3.5833333333333335</v>
      </c>
      <c r="E5" s="52">
        <v>3.5</v>
      </c>
      <c r="F5" s="52">
        <v>3.5</v>
      </c>
      <c r="G5" s="52">
        <v>3.5833333333333335</v>
      </c>
      <c r="H5" s="52">
        <v>3.25</v>
      </c>
      <c r="I5" s="52">
        <v>3.3333333333333335</v>
      </c>
      <c r="J5" s="52">
        <v>3.25</v>
      </c>
      <c r="K5" s="52">
        <v>3.0833333333333335</v>
      </c>
      <c r="L5" s="52">
        <v>2</v>
      </c>
      <c r="M5" s="108">
        <v>3.0833333333333335</v>
      </c>
    </row>
    <row r="6" spans="1:14" x14ac:dyDescent="0.25">
      <c r="A6" s="91" t="s">
        <v>4</v>
      </c>
      <c r="B6" s="52">
        <v>0.66666666666666663</v>
      </c>
      <c r="C6" s="52">
        <v>0.7</v>
      </c>
      <c r="D6" s="52">
        <v>0.66666666666666663</v>
      </c>
      <c r="E6" s="52">
        <v>0.66666666666666663</v>
      </c>
      <c r="F6" s="52">
        <v>0.58333333333333337</v>
      </c>
      <c r="G6" s="52">
        <v>0.75</v>
      </c>
      <c r="H6" s="52">
        <v>0.66666666666666663</v>
      </c>
      <c r="I6" s="52">
        <v>0.75</v>
      </c>
      <c r="J6" s="52">
        <v>0.91666666666666663</v>
      </c>
      <c r="K6" s="52">
        <v>1</v>
      </c>
      <c r="L6" s="52">
        <v>0</v>
      </c>
      <c r="M6" s="108">
        <v>0.66666666666666663</v>
      </c>
    </row>
    <row r="7" spans="1:14" ht="15.75" x14ac:dyDescent="0.25">
      <c r="A7" s="91" t="s">
        <v>140</v>
      </c>
      <c r="B7" s="52">
        <v>1.3333333333333333</v>
      </c>
      <c r="C7" s="52">
        <v>1.3</v>
      </c>
      <c r="D7" s="52">
        <v>1.4166666666666667</v>
      </c>
      <c r="E7" s="52">
        <v>1.3333333333333333</v>
      </c>
      <c r="F7" s="52">
        <v>1.6666666666666667</v>
      </c>
      <c r="G7" s="52">
        <v>1.75</v>
      </c>
      <c r="H7" s="52">
        <v>1.9166666666666667</v>
      </c>
      <c r="I7" s="52">
        <v>1.8333333333333333</v>
      </c>
      <c r="J7" s="52">
        <v>1.9166666666666667</v>
      </c>
      <c r="K7" s="52">
        <v>2.0833333333333335</v>
      </c>
      <c r="L7" s="52">
        <v>3</v>
      </c>
      <c r="M7" s="108">
        <v>2.1666666666666665</v>
      </c>
    </row>
    <row r="8" spans="1:14" x14ac:dyDescent="0.25">
      <c r="A8" s="91" t="s">
        <v>6</v>
      </c>
      <c r="B8" s="52">
        <v>2.6666666666666665</v>
      </c>
      <c r="C8" s="52">
        <v>2.7</v>
      </c>
      <c r="D8" s="52">
        <v>2.9166666666666665</v>
      </c>
      <c r="E8" s="52">
        <v>3</v>
      </c>
      <c r="F8" s="52">
        <v>3</v>
      </c>
      <c r="G8" s="52">
        <v>3</v>
      </c>
      <c r="H8" s="52">
        <v>3</v>
      </c>
      <c r="I8" s="52">
        <v>3</v>
      </c>
      <c r="J8" s="52">
        <v>3</v>
      </c>
      <c r="K8" s="52">
        <v>3</v>
      </c>
      <c r="L8" s="52">
        <v>3</v>
      </c>
      <c r="M8" s="108">
        <v>2.75</v>
      </c>
    </row>
    <row r="9" spans="1:14" x14ac:dyDescent="0.25">
      <c r="A9" s="91" t="s">
        <v>7</v>
      </c>
      <c r="B9" s="52">
        <v>0.41666666666666669</v>
      </c>
      <c r="C9" s="52">
        <v>1.4</v>
      </c>
      <c r="D9" s="52">
        <v>0.41666666666666669</v>
      </c>
      <c r="E9" s="52">
        <v>0.5</v>
      </c>
      <c r="F9" s="52">
        <v>0.58333333333333337</v>
      </c>
      <c r="G9" s="52">
        <v>0.58333333333333337</v>
      </c>
      <c r="H9" s="52">
        <v>0.5</v>
      </c>
      <c r="I9" s="52">
        <v>0.41666666666666669</v>
      </c>
      <c r="J9" s="52">
        <v>0.58333333333333337</v>
      </c>
      <c r="K9" s="52">
        <v>0.58333333333333337</v>
      </c>
      <c r="L9" s="52">
        <v>0</v>
      </c>
      <c r="M9" s="108">
        <v>0.66666666666666663</v>
      </c>
    </row>
    <row r="10" spans="1:14" x14ac:dyDescent="0.25">
      <c r="A10" s="91" t="s">
        <v>8</v>
      </c>
      <c r="B10" s="52">
        <v>0.75</v>
      </c>
      <c r="C10" s="52">
        <v>0.7</v>
      </c>
      <c r="D10" s="52">
        <v>0.75</v>
      </c>
      <c r="E10" s="52">
        <v>0.83333333333333337</v>
      </c>
      <c r="F10" s="52">
        <v>0.83333333333333337</v>
      </c>
      <c r="G10" s="52">
        <v>0.66666666666666663</v>
      </c>
      <c r="H10" s="52">
        <v>0.75</v>
      </c>
      <c r="I10" s="52">
        <v>0.66666666666666663</v>
      </c>
      <c r="J10" s="52">
        <v>0.66666666666666663</v>
      </c>
      <c r="K10" s="52">
        <v>0.66666666666666663</v>
      </c>
      <c r="L10" s="52">
        <v>0</v>
      </c>
      <c r="M10" s="108">
        <v>0.5</v>
      </c>
    </row>
    <row r="11" spans="1:14" x14ac:dyDescent="0.25">
      <c r="A11" s="91" t="s">
        <v>9</v>
      </c>
      <c r="B11" s="52">
        <v>0.33333333333333331</v>
      </c>
      <c r="C11" s="52">
        <v>0.1</v>
      </c>
      <c r="D11" s="52">
        <v>8.3333333333333329E-2</v>
      </c>
      <c r="E11" s="52">
        <v>8.3333333333333329E-2</v>
      </c>
      <c r="F11" s="52">
        <v>9.0909090909090912E-2</v>
      </c>
      <c r="G11" s="52">
        <v>8.3333333333333329E-2</v>
      </c>
      <c r="H11" s="52">
        <v>8.3333333333333329E-2</v>
      </c>
      <c r="I11" s="52">
        <v>8.3333333333333329E-2</v>
      </c>
      <c r="J11" s="52">
        <v>8.3333333333333329E-2</v>
      </c>
      <c r="K11" s="52">
        <v>8.3333333333333329E-2</v>
      </c>
      <c r="L11" s="52">
        <v>0</v>
      </c>
      <c r="M11" s="108">
        <v>0</v>
      </c>
    </row>
    <row r="12" spans="1:14" x14ac:dyDescent="0.25">
      <c r="A12" s="91" t="s">
        <v>10</v>
      </c>
      <c r="B12" s="52">
        <v>0</v>
      </c>
      <c r="C12" s="52">
        <v>0</v>
      </c>
      <c r="D12" s="52">
        <v>8.3333333333333329E-2</v>
      </c>
      <c r="E12" s="52">
        <v>8.3333333333333329E-2</v>
      </c>
      <c r="F12" s="52">
        <v>8.3333333333333329E-2</v>
      </c>
      <c r="G12" s="52">
        <v>8.3333333333333329E-2</v>
      </c>
      <c r="H12" s="52">
        <v>8.3333333333333329E-2</v>
      </c>
      <c r="I12" s="52">
        <v>8.3333333333333329E-2</v>
      </c>
      <c r="J12" s="52">
        <v>8.3333333333333329E-2</v>
      </c>
      <c r="K12" s="52">
        <v>8.3333333333333329E-2</v>
      </c>
      <c r="L12" s="52">
        <v>0</v>
      </c>
      <c r="M12" s="108">
        <v>0.16666666666666666</v>
      </c>
    </row>
    <row r="13" spans="1:14" x14ac:dyDescent="0.25">
      <c r="A13" s="91" t="s">
        <v>11</v>
      </c>
      <c r="B13" s="52">
        <v>0.25</v>
      </c>
      <c r="C13" s="52">
        <v>0.4</v>
      </c>
      <c r="D13" s="52">
        <v>0.41666666666666669</v>
      </c>
      <c r="E13" s="52">
        <v>0.33333333333333331</v>
      </c>
      <c r="F13" s="52">
        <v>0.75</v>
      </c>
      <c r="G13" s="52">
        <v>1.1666666666666667</v>
      </c>
      <c r="H13" s="52">
        <v>1.1666666666666667</v>
      </c>
      <c r="I13" s="52">
        <v>1.0833333333333333</v>
      </c>
      <c r="J13" s="52">
        <v>1.0833333333333333</v>
      </c>
      <c r="K13" s="52">
        <v>1</v>
      </c>
      <c r="L13" s="52">
        <v>0</v>
      </c>
      <c r="M13" s="108">
        <v>1</v>
      </c>
    </row>
    <row r="14" spans="1:14" x14ac:dyDescent="0.25">
      <c r="A14" s="91" t="s">
        <v>12</v>
      </c>
      <c r="B14" s="52">
        <v>3</v>
      </c>
      <c r="C14" s="52">
        <v>2.8</v>
      </c>
      <c r="D14" s="52">
        <v>2.9166666666666665</v>
      </c>
      <c r="E14" s="52">
        <v>3</v>
      </c>
      <c r="F14" s="52">
        <v>2.75</v>
      </c>
      <c r="G14" s="52">
        <v>2.8333333333333335</v>
      </c>
      <c r="H14" s="52">
        <v>2.5</v>
      </c>
      <c r="I14" s="52">
        <v>2.25</v>
      </c>
      <c r="J14" s="52">
        <v>2.1666666666666665</v>
      </c>
      <c r="K14" s="52">
        <v>2.75</v>
      </c>
      <c r="L14" s="52">
        <v>3</v>
      </c>
      <c r="M14" s="108">
        <v>2.0833333333333335</v>
      </c>
    </row>
    <row r="15" spans="1:14" ht="15.75" thickBot="1" x14ac:dyDescent="0.3">
      <c r="A15" s="109" t="s">
        <v>13</v>
      </c>
      <c r="B15" s="110">
        <v>1.8333333333333333</v>
      </c>
      <c r="C15" s="110">
        <v>1.7</v>
      </c>
      <c r="D15" s="110">
        <v>1.6666666666666667</v>
      </c>
      <c r="E15" s="110">
        <v>1.75</v>
      </c>
      <c r="F15" s="110">
        <v>2</v>
      </c>
      <c r="G15" s="110">
        <v>2.0833333333333335</v>
      </c>
      <c r="H15" s="110">
        <v>1.8333333333333333</v>
      </c>
      <c r="I15" s="110">
        <v>1.9166666666666667</v>
      </c>
      <c r="J15" s="110">
        <v>2</v>
      </c>
      <c r="K15" s="110">
        <v>1.8333333333333333</v>
      </c>
      <c r="L15" s="110">
        <v>0</v>
      </c>
      <c r="M15" s="111">
        <v>1.5833333333333333</v>
      </c>
    </row>
    <row r="16" spans="1:14" x14ac:dyDescent="0.25">
      <c r="A16" s="11"/>
      <c r="B16" s="21"/>
      <c r="C16" s="21"/>
      <c r="D16" s="21"/>
      <c r="E16" s="21"/>
      <c r="F16" s="21"/>
      <c r="G16" s="21"/>
      <c r="H16" s="21"/>
      <c r="I16" s="21"/>
      <c r="J16" s="21"/>
      <c r="K16" s="21"/>
      <c r="L16" s="21"/>
      <c r="M16" s="21"/>
      <c r="N16" s="29"/>
    </row>
    <row r="17" spans="1:14" ht="30" x14ac:dyDescent="0.25">
      <c r="A17" s="26" t="s">
        <v>18</v>
      </c>
      <c r="B17" s="31" t="s">
        <v>110</v>
      </c>
      <c r="C17" s="22" t="s">
        <v>109</v>
      </c>
      <c r="D17" s="22" t="s">
        <v>121</v>
      </c>
      <c r="E17" s="22" t="s">
        <v>130</v>
      </c>
      <c r="F17" s="22" t="s">
        <v>131</v>
      </c>
      <c r="G17" s="22" t="s">
        <v>132</v>
      </c>
      <c r="H17" s="22" t="s">
        <v>134</v>
      </c>
      <c r="I17" s="22" t="s">
        <v>136</v>
      </c>
      <c r="J17" s="46" t="s">
        <v>144</v>
      </c>
      <c r="K17" s="46" t="s">
        <v>145</v>
      </c>
      <c r="L17" s="46" t="s">
        <v>146</v>
      </c>
      <c r="M17" s="46" t="s">
        <v>148</v>
      </c>
    </row>
    <row r="18" spans="1:14" x14ac:dyDescent="0.25">
      <c r="A18" s="49" t="s">
        <v>29</v>
      </c>
      <c r="B18" s="30">
        <v>3.3333333333333335</v>
      </c>
      <c r="C18" s="30">
        <v>3.2</v>
      </c>
      <c r="D18" s="30">
        <v>3.1666666666666665</v>
      </c>
      <c r="E18" s="30">
        <v>3</v>
      </c>
      <c r="F18" s="30">
        <v>2.8333333333333335</v>
      </c>
      <c r="G18" s="30">
        <v>2.6</v>
      </c>
      <c r="H18" s="30">
        <v>2.5833333333333335</v>
      </c>
      <c r="I18" s="30">
        <v>2.5</v>
      </c>
      <c r="J18" s="30">
        <v>2.5</v>
      </c>
      <c r="K18" s="30">
        <v>2.4166666666666665</v>
      </c>
      <c r="L18" s="30">
        <v>2.3333333333333335</v>
      </c>
      <c r="M18" s="30">
        <v>2.5</v>
      </c>
    </row>
    <row r="19" spans="1:14" x14ac:dyDescent="0.25">
      <c r="A19" s="49" t="s">
        <v>28</v>
      </c>
      <c r="B19" s="30">
        <v>0</v>
      </c>
      <c r="C19" s="30">
        <v>0</v>
      </c>
      <c r="D19" s="30">
        <v>0</v>
      </c>
      <c r="E19" s="30">
        <v>0</v>
      </c>
      <c r="F19" s="30">
        <v>0</v>
      </c>
      <c r="G19" s="30">
        <v>0</v>
      </c>
      <c r="H19" s="30">
        <v>0</v>
      </c>
      <c r="I19" s="30">
        <v>0</v>
      </c>
      <c r="J19" s="30">
        <v>0</v>
      </c>
      <c r="K19" s="30">
        <v>0</v>
      </c>
      <c r="L19" s="30">
        <v>0</v>
      </c>
      <c r="M19" s="30">
        <v>0</v>
      </c>
    </row>
    <row r="20" spans="1:14" x14ac:dyDescent="0.25">
      <c r="A20" s="33" t="s">
        <v>2</v>
      </c>
      <c r="B20" s="30">
        <v>2.5833333333333335</v>
      </c>
      <c r="C20" s="30">
        <v>2.5</v>
      </c>
      <c r="D20" s="30">
        <v>2.3333333333333335</v>
      </c>
      <c r="E20" s="30">
        <v>2.5833333333333335</v>
      </c>
      <c r="F20" s="30">
        <v>2.3333333333333335</v>
      </c>
      <c r="G20" s="30">
        <v>2.3333333333333335</v>
      </c>
      <c r="H20" s="30">
        <v>2.0833333333333335</v>
      </c>
      <c r="I20" s="30">
        <v>2.0833333333333335</v>
      </c>
      <c r="J20" s="30">
        <v>2</v>
      </c>
      <c r="K20" s="30">
        <v>1.6666666666666667</v>
      </c>
      <c r="L20" s="30">
        <v>1.5833333333333333</v>
      </c>
      <c r="M20" s="30">
        <v>1.25</v>
      </c>
    </row>
    <row r="21" spans="1:14" x14ac:dyDescent="0.25">
      <c r="A21" s="33" t="s">
        <v>3</v>
      </c>
      <c r="B21" s="30">
        <v>2.5</v>
      </c>
      <c r="C21" s="30">
        <v>2.5</v>
      </c>
      <c r="D21" s="30">
        <v>2.5833333333333335</v>
      </c>
      <c r="E21" s="30">
        <v>2.5833333333333335</v>
      </c>
      <c r="F21" s="30">
        <v>2.4166666666666665</v>
      </c>
      <c r="G21" s="30">
        <v>2.4166666666666665</v>
      </c>
      <c r="H21" s="30">
        <v>2.1666666666666665</v>
      </c>
      <c r="I21" s="30">
        <v>2.1666666666666665</v>
      </c>
      <c r="J21" s="30">
        <v>2</v>
      </c>
      <c r="K21" s="30">
        <v>1.8333333333333333</v>
      </c>
      <c r="L21" s="30">
        <v>1.5</v>
      </c>
      <c r="M21" s="30">
        <v>1.5</v>
      </c>
    </row>
    <row r="22" spans="1:14" ht="15.75" x14ac:dyDescent="0.25">
      <c r="A22" s="33" t="s">
        <v>141</v>
      </c>
      <c r="B22" s="30">
        <v>0</v>
      </c>
      <c r="C22" s="30">
        <v>0</v>
      </c>
      <c r="D22" s="30">
        <v>0</v>
      </c>
      <c r="E22" s="30">
        <v>0</v>
      </c>
      <c r="F22" s="30">
        <v>0</v>
      </c>
      <c r="G22" s="30">
        <v>0</v>
      </c>
      <c r="H22" s="30">
        <v>0</v>
      </c>
      <c r="I22" s="30">
        <v>0</v>
      </c>
      <c r="J22" s="30">
        <v>0</v>
      </c>
      <c r="K22" s="30">
        <v>0</v>
      </c>
      <c r="L22" s="30">
        <v>0</v>
      </c>
      <c r="M22" s="30">
        <v>0</v>
      </c>
    </row>
    <row r="23" spans="1:14" ht="15.75" x14ac:dyDescent="0.25">
      <c r="A23" s="33" t="s">
        <v>140</v>
      </c>
      <c r="B23" s="30">
        <v>0.5</v>
      </c>
      <c r="C23" s="30">
        <v>0.4</v>
      </c>
      <c r="D23" s="30">
        <v>0.5</v>
      </c>
      <c r="E23" s="30">
        <v>0.58333333333333337</v>
      </c>
      <c r="F23" s="30">
        <v>0.75</v>
      </c>
      <c r="G23" s="30">
        <v>0.75</v>
      </c>
      <c r="H23" s="30">
        <v>0.75</v>
      </c>
      <c r="I23" s="30">
        <v>0.66666666666666663</v>
      </c>
      <c r="J23" s="30">
        <v>0.58333333333333337</v>
      </c>
      <c r="K23" s="30">
        <v>0.58333333333333337</v>
      </c>
      <c r="L23" s="30">
        <v>0.58333333333333337</v>
      </c>
      <c r="M23" s="30">
        <v>0.58333333333333337</v>
      </c>
    </row>
    <row r="24" spans="1:14" x14ac:dyDescent="0.25">
      <c r="A24" s="33" t="s">
        <v>6</v>
      </c>
      <c r="B24" s="30">
        <v>3.1666666666666665</v>
      </c>
      <c r="C24" s="30">
        <v>3.2</v>
      </c>
      <c r="D24" s="30">
        <v>3.1666666666666665</v>
      </c>
      <c r="E24" s="30">
        <v>3.1666666666666665</v>
      </c>
      <c r="F24" s="30">
        <v>3.1666666666666665</v>
      </c>
      <c r="G24" s="30">
        <v>3.1666666666666665</v>
      </c>
      <c r="H24" s="30">
        <v>3.1666666666666665</v>
      </c>
      <c r="I24" s="30">
        <v>3.1666666666666665</v>
      </c>
      <c r="J24" s="30">
        <v>3.1666666666666665</v>
      </c>
      <c r="K24" s="30">
        <v>3</v>
      </c>
      <c r="L24" s="30">
        <v>3</v>
      </c>
      <c r="M24" s="30">
        <v>2.75</v>
      </c>
    </row>
    <row r="25" spans="1:14" x14ac:dyDescent="0.25">
      <c r="A25" s="33" t="s">
        <v>7</v>
      </c>
      <c r="B25" s="30">
        <v>0.16666666666666666</v>
      </c>
      <c r="C25" s="30">
        <v>0.2</v>
      </c>
      <c r="D25" s="30">
        <v>0.16666666666666666</v>
      </c>
      <c r="E25" s="30">
        <v>0.25</v>
      </c>
      <c r="F25" s="30">
        <v>0.25</v>
      </c>
      <c r="G25" s="30">
        <v>0.25</v>
      </c>
      <c r="H25" s="30">
        <v>0.25</v>
      </c>
      <c r="I25" s="30">
        <v>0.25</v>
      </c>
      <c r="J25" s="30">
        <v>0.16666666666666666</v>
      </c>
      <c r="K25" s="30">
        <v>0.16666666666666666</v>
      </c>
      <c r="L25" s="30">
        <v>8.3333333333333329E-2</v>
      </c>
      <c r="M25" s="30">
        <v>8.3333333333333329E-2</v>
      </c>
    </row>
    <row r="26" spans="1:14" x14ac:dyDescent="0.25">
      <c r="A26" s="33" t="s">
        <v>8</v>
      </c>
      <c r="B26" s="30">
        <v>0.16666666666666666</v>
      </c>
      <c r="C26" s="30">
        <v>0.2</v>
      </c>
      <c r="D26" s="30">
        <v>0.25</v>
      </c>
      <c r="E26" s="30">
        <v>0.25</v>
      </c>
      <c r="F26" s="30">
        <v>0.41666666666666669</v>
      </c>
      <c r="G26" s="30">
        <v>0.41666666666666669</v>
      </c>
      <c r="H26" s="30">
        <v>0.25</v>
      </c>
      <c r="I26" s="30">
        <v>0.25</v>
      </c>
      <c r="J26" s="30">
        <v>0.25</v>
      </c>
      <c r="K26" s="30">
        <v>0.25</v>
      </c>
      <c r="L26" s="30">
        <v>0.25</v>
      </c>
      <c r="M26" s="30">
        <v>0.33333333333333331</v>
      </c>
    </row>
    <row r="27" spans="1:14" x14ac:dyDescent="0.25">
      <c r="A27" s="33" t="s">
        <v>9</v>
      </c>
      <c r="B27" s="30">
        <v>0</v>
      </c>
      <c r="C27" s="30">
        <v>0</v>
      </c>
      <c r="D27" s="30">
        <v>0</v>
      </c>
      <c r="E27" s="30">
        <v>0</v>
      </c>
      <c r="F27" s="30">
        <v>0</v>
      </c>
      <c r="G27" s="30">
        <v>0</v>
      </c>
      <c r="H27" s="30">
        <v>0</v>
      </c>
      <c r="I27" s="30">
        <v>0</v>
      </c>
      <c r="J27" s="30">
        <v>0</v>
      </c>
      <c r="K27" s="30">
        <v>0</v>
      </c>
      <c r="L27" s="30">
        <v>0</v>
      </c>
      <c r="M27" s="30">
        <v>0</v>
      </c>
    </row>
    <row r="28" spans="1:14" x14ac:dyDescent="0.25">
      <c r="A28" s="33" t="s">
        <v>10</v>
      </c>
      <c r="B28" s="30">
        <v>0</v>
      </c>
      <c r="C28" s="30">
        <v>0</v>
      </c>
      <c r="D28" s="30">
        <v>0</v>
      </c>
      <c r="E28" s="30">
        <v>0</v>
      </c>
      <c r="F28" s="30">
        <v>0</v>
      </c>
      <c r="G28" s="30">
        <v>0</v>
      </c>
      <c r="H28" s="30">
        <v>0</v>
      </c>
      <c r="I28" s="30">
        <v>0</v>
      </c>
      <c r="J28" s="30">
        <v>0</v>
      </c>
      <c r="K28" s="30">
        <v>0</v>
      </c>
      <c r="L28" s="30">
        <v>0</v>
      </c>
      <c r="M28" s="30">
        <v>0</v>
      </c>
    </row>
    <row r="29" spans="1:14" x14ac:dyDescent="0.25">
      <c r="A29" s="33" t="s">
        <v>11</v>
      </c>
      <c r="B29" s="30">
        <v>0</v>
      </c>
      <c r="C29" s="30">
        <v>0</v>
      </c>
      <c r="D29" s="30">
        <v>0</v>
      </c>
      <c r="E29" s="30">
        <v>0</v>
      </c>
      <c r="F29" s="30">
        <v>0</v>
      </c>
      <c r="G29" s="30">
        <v>0</v>
      </c>
      <c r="H29" s="30">
        <v>8.3333333333333329E-2</v>
      </c>
      <c r="I29" s="30">
        <v>8.3333333333333329E-2</v>
      </c>
      <c r="J29" s="30">
        <v>8.3333333333333329E-2</v>
      </c>
      <c r="K29" s="30">
        <v>8.3333333333333329E-2</v>
      </c>
      <c r="L29" s="30">
        <v>8.3333333333333329E-2</v>
      </c>
      <c r="M29" s="30">
        <v>8.3333333333333329E-2</v>
      </c>
    </row>
    <row r="30" spans="1:14" x14ac:dyDescent="0.25">
      <c r="A30" s="33" t="s">
        <v>12</v>
      </c>
      <c r="B30" s="30">
        <v>1.4166666666666667</v>
      </c>
      <c r="C30" s="30">
        <v>1.3</v>
      </c>
      <c r="D30" s="30">
        <v>1</v>
      </c>
      <c r="E30" s="30">
        <v>0.75</v>
      </c>
      <c r="F30" s="30">
        <v>0.75</v>
      </c>
      <c r="G30" s="30">
        <v>0.75</v>
      </c>
      <c r="H30" s="30">
        <v>0.83333333333333337</v>
      </c>
      <c r="I30" s="30">
        <v>0.75</v>
      </c>
      <c r="J30" s="30">
        <v>0.91666666666666663</v>
      </c>
      <c r="K30" s="30">
        <v>0.83333333333333337</v>
      </c>
      <c r="L30" s="30">
        <v>0.83333333333333337</v>
      </c>
      <c r="M30" s="30">
        <v>0.75</v>
      </c>
    </row>
    <row r="31" spans="1:14" x14ac:dyDescent="0.25">
      <c r="A31" s="50" t="s">
        <v>13</v>
      </c>
      <c r="B31" s="32">
        <v>1.0833333333333333</v>
      </c>
      <c r="C31" s="32">
        <v>0.8</v>
      </c>
      <c r="D31" s="32">
        <v>0.83333333333333337</v>
      </c>
      <c r="E31" s="32">
        <v>0.75</v>
      </c>
      <c r="F31" s="32">
        <v>1.1666666666666667</v>
      </c>
      <c r="G31" s="32">
        <v>1.1666666666666667</v>
      </c>
      <c r="H31" s="32">
        <v>0.83333333333333337</v>
      </c>
      <c r="I31" s="32">
        <v>0.66666666666666663</v>
      </c>
      <c r="J31" s="32">
        <v>0.66666666666666663</v>
      </c>
      <c r="K31" s="32">
        <v>0.83333333333333337</v>
      </c>
      <c r="L31" s="32">
        <v>0.83333333333333337</v>
      </c>
      <c r="M31" s="32">
        <v>0.83333333333333337</v>
      </c>
    </row>
    <row r="32" spans="1:14" x14ac:dyDescent="0.25">
      <c r="N32" s="29"/>
    </row>
  </sheetData>
  <mergeCells count="1">
    <mergeCell ref="B1:M1"/>
  </mergeCells>
  <printOptions horizontalCentered="1" verticalCentered="1"/>
  <pageMargins left="0" right="0" top="0" bottom="0" header="0.3" footer="0.3"/>
  <pageSetup paperSize="9" scale="94" orientation="landscape" r:id="rId1"/>
  <headerFooter>
    <oddHeader>&amp;L&amp;10Rolling Data Archive&amp;C&amp;10Page: &amp;P of &amp;N&amp;R&amp;10fn:&amp;F</oddHeader>
  </headerFooter>
  <tableParts count="2">
    <tablePart r:id="rId2"/>
    <tablePart r:id="rId3"/>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F6D9C2-9274-44BD-923F-489A7013D31B}">
  <sheetPr>
    <tabColor theme="8" tint="0.39997558519241921"/>
  </sheetPr>
  <dimension ref="A1:AA28"/>
  <sheetViews>
    <sheetView showGridLines="0" topLeftCell="A40" workbookViewId="0">
      <selection activeCell="AB49" sqref="AB49"/>
    </sheetView>
  </sheetViews>
  <sheetFormatPr defaultColWidth="9.140625" defaultRowHeight="15" x14ac:dyDescent="0.25"/>
  <cols>
    <col min="1" max="1" width="15.42578125" style="203" customWidth="1"/>
    <col min="2" max="3" width="6.85546875" style="203" customWidth="1"/>
    <col min="4" max="4" width="6.7109375" style="203" customWidth="1"/>
    <col min="5" max="5" width="6.140625" style="203" customWidth="1"/>
    <col min="6" max="6" width="7.140625" style="203" customWidth="1"/>
    <col min="7" max="7" width="7.7109375" style="203" customWidth="1"/>
    <col min="8" max="8" width="6.7109375" style="203" customWidth="1"/>
    <col min="9" max="9" width="7.28515625" style="203" customWidth="1"/>
    <col min="10" max="10" width="7" style="203" customWidth="1"/>
    <col min="11" max="11" width="6.5703125" style="203" customWidth="1"/>
    <col min="12" max="12" width="7.42578125" style="203" customWidth="1"/>
    <col min="13" max="13" width="7.140625" style="203" customWidth="1"/>
    <col min="14" max="14" width="5" style="203" bestFit="1" customWidth="1"/>
    <col min="15" max="15" width="17.140625" style="203" customWidth="1"/>
    <col min="16" max="27" width="6.7109375" style="203" customWidth="1"/>
    <col min="28" max="16384" width="9.140625" style="203"/>
  </cols>
  <sheetData>
    <row r="1" spans="1:13" x14ac:dyDescent="0.25">
      <c r="A1" s="203" t="s">
        <v>322</v>
      </c>
      <c r="B1" s="203" t="s">
        <v>323</v>
      </c>
      <c r="C1" s="203" t="s">
        <v>21</v>
      </c>
      <c r="D1" s="203" t="s">
        <v>324</v>
      </c>
      <c r="E1" s="203" t="s">
        <v>325</v>
      </c>
      <c r="F1" s="203" t="s">
        <v>326</v>
      </c>
      <c r="G1" s="203" t="s">
        <v>327</v>
      </c>
      <c r="H1" s="203" t="s">
        <v>328</v>
      </c>
      <c r="I1" s="203" t="s">
        <v>329</v>
      </c>
      <c r="J1" s="203" t="s">
        <v>330</v>
      </c>
      <c r="K1" s="203" t="s">
        <v>331</v>
      </c>
      <c r="L1" s="203" t="s">
        <v>332</v>
      </c>
      <c r="M1" s="203" t="s">
        <v>333</v>
      </c>
    </row>
    <row r="2" spans="1:13" x14ac:dyDescent="0.25">
      <c r="A2" s="205" t="s">
        <v>342</v>
      </c>
      <c r="B2" s="206">
        <v>3.6666666666666665</v>
      </c>
      <c r="C2" s="206">
        <v>3.4</v>
      </c>
      <c r="D2" s="206">
        <v>3.5833333333333335</v>
      </c>
      <c r="E2" s="206">
        <v>3.4166666666666665</v>
      </c>
      <c r="F2" s="206">
        <v>3.4166666666666665</v>
      </c>
      <c r="G2" s="206">
        <v>3.4166666666666665</v>
      </c>
      <c r="H2" s="206">
        <v>3.5</v>
      </c>
      <c r="I2" s="206">
        <v>3.4166666666666665</v>
      </c>
      <c r="J2" s="206">
        <v>3.3333333333333335</v>
      </c>
      <c r="K2" s="206">
        <v>3.5</v>
      </c>
      <c r="L2" s="206">
        <v>0</v>
      </c>
      <c r="M2" s="206">
        <v>3.25</v>
      </c>
    </row>
    <row r="3" spans="1:13" ht="15.75" x14ac:dyDescent="0.25">
      <c r="A3" s="204" t="s">
        <v>343</v>
      </c>
      <c r="B3" s="207">
        <v>2.9090909090909092</v>
      </c>
      <c r="C3" s="207">
        <v>2.6666666666666665</v>
      </c>
      <c r="D3" s="207">
        <v>2.5833333333333335</v>
      </c>
      <c r="E3" s="207">
        <v>2.5833333333333335</v>
      </c>
      <c r="F3" s="208">
        <v>2.1818181818181817</v>
      </c>
      <c r="G3" s="207">
        <v>2.0833333333333335</v>
      </c>
      <c r="H3" s="207">
        <v>2.25</v>
      </c>
      <c r="I3" s="207">
        <v>2</v>
      </c>
      <c r="J3" s="207">
        <v>1.9166666666666667</v>
      </c>
      <c r="K3" s="207">
        <v>1.4166666666666667</v>
      </c>
      <c r="L3" s="209">
        <v>1.5</v>
      </c>
      <c r="M3" s="210">
        <v>1.4166666666666667</v>
      </c>
    </row>
    <row r="24" spans="1:27" x14ac:dyDescent="0.25">
      <c r="A24" s="203" t="s">
        <v>344</v>
      </c>
      <c r="B24" s="203" t="s">
        <v>323</v>
      </c>
      <c r="C24" s="203" t="s">
        <v>21</v>
      </c>
      <c r="D24" s="203" t="s">
        <v>324</v>
      </c>
      <c r="E24" s="203" t="s">
        <v>325</v>
      </c>
      <c r="F24" s="203" t="s">
        <v>326</v>
      </c>
      <c r="G24" s="203" t="s">
        <v>327</v>
      </c>
      <c r="H24" s="203" t="s">
        <v>328</v>
      </c>
      <c r="I24" s="203" t="s">
        <v>329</v>
      </c>
      <c r="J24" s="203" t="s">
        <v>330</v>
      </c>
      <c r="K24" s="203" t="s">
        <v>331</v>
      </c>
      <c r="L24" s="203" t="s">
        <v>332</v>
      </c>
      <c r="M24" s="203" t="s">
        <v>333</v>
      </c>
      <c r="O24" s="216" t="s">
        <v>344</v>
      </c>
      <c r="P24" s="216" t="s">
        <v>323</v>
      </c>
      <c r="Q24" s="216" t="s">
        <v>21</v>
      </c>
      <c r="R24" s="216" t="s">
        <v>324</v>
      </c>
      <c r="S24" s="216" t="s">
        <v>325</v>
      </c>
      <c r="T24" s="216" t="s">
        <v>326</v>
      </c>
      <c r="U24" s="216" t="s">
        <v>327</v>
      </c>
      <c r="V24" s="216" t="s">
        <v>328</v>
      </c>
      <c r="W24" s="216" t="s">
        <v>329</v>
      </c>
      <c r="X24" s="216" t="s">
        <v>330</v>
      </c>
      <c r="Y24" s="216" t="s">
        <v>331</v>
      </c>
      <c r="Z24" s="216" t="s">
        <v>332</v>
      </c>
      <c r="AA24" s="216" t="s">
        <v>333</v>
      </c>
    </row>
    <row r="25" spans="1:27" x14ac:dyDescent="0.25">
      <c r="A25" s="211" t="s">
        <v>335</v>
      </c>
      <c r="B25" s="212">
        <v>3.6666666666666665</v>
      </c>
      <c r="C25" s="212">
        <v>3.4</v>
      </c>
      <c r="D25" s="212">
        <v>3.5833333333333335</v>
      </c>
      <c r="E25" s="212">
        <v>3.4166666666666665</v>
      </c>
      <c r="F25" s="212">
        <v>3.4166666666666665</v>
      </c>
      <c r="G25" s="212">
        <v>3.4166666666666665</v>
      </c>
      <c r="H25" s="212">
        <v>3.5</v>
      </c>
      <c r="I25" s="212">
        <v>3.4166666666666665</v>
      </c>
      <c r="J25" s="212">
        <v>3.3333333333333335</v>
      </c>
      <c r="K25" s="212">
        <v>3.5</v>
      </c>
      <c r="L25" s="212">
        <v>0</v>
      </c>
      <c r="M25" s="212">
        <v>3.25</v>
      </c>
      <c r="O25" s="211" t="s">
        <v>338</v>
      </c>
      <c r="P25" s="213">
        <v>3</v>
      </c>
      <c r="Q25" s="213">
        <v>2.8</v>
      </c>
      <c r="R25" s="213">
        <v>2.9166666666666665</v>
      </c>
      <c r="S25" s="213">
        <v>3</v>
      </c>
      <c r="T25" s="213">
        <v>2.75</v>
      </c>
      <c r="U25" s="213">
        <v>2.8333333333333335</v>
      </c>
      <c r="V25" s="213">
        <v>2.5</v>
      </c>
      <c r="W25" s="213">
        <v>2.25</v>
      </c>
      <c r="X25" s="213">
        <v>2.1666666666666665</v>
      </c>
      <c r="Y25" s="213">
        <v>2.75</v>
      </c>
      <c r="Z25" s="213">
        <v>3</v>
      </c>
      <c r="AA25" s="213">
        <v>2.0833333333333335</v>
      </c>
    </row>
    <row r="26" spans="1:27" ht="15.75" x14ac:dyDescent="0.25">
      <c r="A26" s="211" t="s">
        <v>334</v>
      </c>
      <c r="B26" s="213">
        <v>2.9090909090909092</v>
      </c>
      <c r="C26" s="213">
        <v>2.6666666666666665</v>
      </c>
      <c r="D26" s="213">
        <v>2.5833333333333335</v>
      </c>
      <c r="E26" s="213">
        <v>2.5833333333333335</v>
      </c>
      <c r="F26" s="214">
        <v>2.1818181818181817</v>
      </c>
      <c r="G26" s="213">
        <v>2.0833333333333335</v>
      </c>
      <c r="H26" s="213">
        <v>2.25</v>
      </c>
      <c r="I26" s="213">
        <v>2</v>
      </c>
      <c r="J26" s="213">
        <v>1.9166666666666667</v>
      </c>
      <c r="K26" s="213">
        <v>1.4166666666666667</v>
      </c>
      <c r="L26" s="213">
        <v>1.5</v>
      </c>
      <c r="M26" s="213">
        <v>1.4166666666666667</v>
      </c>
      <c r="O26" s="211" t="s">
        <v>339</v>
      </c>
      <c r="P26" s="213">
        <v>3.1818181818181817</v>
      </c>
      <c r="Q26" s="213">
        <v>2.9166666666666665</v>
      </c>
      <c r="R26" s="213">
        <v>2.6666666666666665</v>
      </c>
      <c r="S26" s="213">
        <v>2.6666666666666665</v>
      </c>
      <c r="T26" s="214">
        <v>2.6363636363636362</v>
      </c>
      <c r="U26" s="213">
        <v>2.5833333333333335</v>
      </c>
      <c r="V26" s="213">
        <v>2.8333333333333335</v>
      </c>
      <c r="W26" s="213">
        <v>2.9166666666666665</v>
      </c>
      <c r="X26" s="213">
        <v>3.6666666666666665</v>
      </c>
      <c r="Y26" s="213">
        <v>3.0833333333333335</v>
      </c>
      <c r="Z26" s="213">
        <v>3.4166666666666665</v>
      </c>
      <c r="AA26" s="213">
        <v>3.9166666666666665</v>
      </c>
    </row>
    <row r="27" spans="1:27" x14ac:dyDescent="0.25">
      <c r="A27" s="211" t="s">
        <v>336</v>
      </c>
      <c r="B27" s="213">
        <v>3.8333333333333335</v>
      </c>
      <c r="C27" s="213">
        <v>3.6</v>
      </c>
      <c r="D27" s="213">
        <v>3.5833333333333335</v>
      </c>
      <c r="E27" s="213">
        <v>3.5</v>
      </c>
      <c r="F27" s="213">
        <v>3.5</v>
      </c>
      <c r="G27" s="213">
        <v>3.5833333333333335</v>
      </c>
      <c r="H27" s="213">
        <v>3.25</v>
      </c>
      <c r="I27" s="213">
        <v>3.3333333333333335</v>
      </c>
      <c r="J27" s="213">
        <v>3.25</v>
      </c>
      <c r="K27" s="213">
        <v>3.0833333333333335</v>
      </c>
      <c r="L27" s="213">
        <v>2</v>
      </c>
      <c r="M27" s="213">
        <v>3.0833333333333335</v>
      </c>
      <c r="O27" s="211" t="s">
        <v>340</v>
      </c>
      <c r="P27" s="213">
        <v>1.8333333333333333</v>
      </c>
      <c r="Q27" s="213">
        <v>1.7</v>
      </c>
      <c r="R27" s="213">
        <v>1.6666666666666667</v>
      </c>
      <c r="S27" s="213">
        <v>1.75</v>
      </c>
      <c r="T27" s="213">
        <v>2</v>
      </c>
      <c r="U27" s="213">
        <v>2.0833333333333335</v>
      </c>
      <c r="V27" s="213">
        <v>1.8333333333333333</v>
      </c>
      <c r="W27" s="213">
        <v>1.9166666666666667</v>
      </c>
      <c r="X27" s="213">
        <v>2</v>
      </c>
      <c r="Y27" s="213">
        <v>1.8333333333333333</v>
      </c>
      <c r="Z27" s="213">
        <v>0</v>
      </c>
      <c r="AA27" s="213">
        <v>1.5833333333333333</v>
      </c>
    </row>
    <row r="28" spans="1:27" ht="15.75" x14ac:dyDescent="0.25">
      <c r="A28" s="211" t="s">
        <v>337</v>
      </c>
      <c r="B28" s="215">
        <v>3</v>
      </c>
      <c r="C28" s="215">
        <v>2.8333333333333335</v>
      </c>
      <c r="D28" s="215">
        <v>2.75</v>
      </c>
      <c r="E28" s="215">
        <v>2.5833333333333335</v>
      </c>
      <c r="F28" s="215">
        <v>2</v>
      </c>
      <c r="G28" s="215">
        <v>2.25</v>
      </c>
      <c r="H28" s="215">
        <v>2.4166666666666665</v>
      </c>
      <c r="I28" s="215">
        <v>2.1666666666666665</v>
      </c>
      <c r="J28" s="215">
        <v>1.9166666666666667</v>
      </c>
      <c r="K28" s="215">
        <v>1.5833333333333333</v>
      </c>
      <c r="L28" s="215">
        <v>1.5</v>
      </c>
      <c r="M28" s="215">
        <v>1.25</v>
      </c>
      <c r="O28" s="211" t="s">
        <v>341</v>
      </c>
      <c r="P28" s="213">
        <v>2.0909090909090908</v>
      </c>
      <c r="Q28" s="213">
        <v>2</v>
      </c>
      <c r="R28" s="213">
        <v>1.9166666666666667</v>
      </c>
      <c r="S28" s="213">
        <v>1.75</v>
      </c>
      <c r="T28" s="214">
        <v>1.3636363636363635</v>
      </c>
      <c r="U28" s="213">
        <v>1.5</v>
      </c>
      <c r="V28" s="213">
        <v>1.8333333333333333</v>
      </c>
      <c r="W28" s="213">
        <v>1.8333333333333333</v>
      </c>
      <c r="X28" s="213">
        <v>2.0833333333333335</v>
      </c>
      <c r="Y28" s="213">
        <v>2.0833333333333335</v>
      </c>
      <c r="Z28" s="213">
        <v>2.0833333333333335</v>
      </c>
      <c r="AA28" s="213">
        <v>2.1666666666666665</v>
      </c>
    </row>
  </sheetData>
  <printOptions horizontalCentered="1" verticalCentered="1"/>
  <pageMargins left="0.11811023622047245" right="0.11811023622047245" top="0.35433070866141736" bottom="0.19685039370078741" header="0.31496062992125984" footer="0.31496062992125984"/>
  <pageSetup paperSize="9" orientation="landscape" horizontalDpi="0" verticalDpi="0" r:id="rId1"/>
  <drawing r:id="rId2"/>
  <tableParts count="3">
    <tablePart r:id="rId3"/>
    <tablePart r:id="rId4"/>
    <tablePart r:id="rId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6C1E9D-6A3C-45A4-B35A-48C16A6ED66F}">
  <dimension ref="J1:P58"/>
  <sheetViews>
    <sheetView showGridLines="0" topLeftCell="A28" workbookViewId="0">
      <selection activeCell="Q58" sqref="Q58"/>
    </sheetView>
  </sheetViews>
  <sheetFormatPr defaultRowHeight="15" x14ac:dyDescent="0.25"/>
  <cols>
    <col min="1" max="1" width="2.7109375" customWidth="1"/>
    <col min="10" max="10" width="2.7109375" customWidth="1"/>
  </cols>
  <sheetData>
    <row r="1" spans="10:10" ht="30" customHeight="1" x14ac:dyDescent="0.4">
      <c r="J1" s="53" t="s">
        <v>143</v>
      </c>
    </row>
    <row r="2" spans="10:10" ht="17.45" customHeight="1" x14ac:dyDescent="0.25"/>
    <row r="20" ht="19.899999999999999" customHeight="1" x14ac:dyDescent="0.25"/>
    <row r="36" ht="32.450000000000003" customHeight="1" x14ac:dyDescent="0.25"/>
    <row r="37" ht="17.45" customHeight="1" x14ac:dyDescent="0.25"/>
    <row r="58" spans="16:16" ht="15.75" x14ac:dyDescent="0.25">
      <c r="P58" s="105"/>
    </row>
  </sheetData>
  <printOptions horizontalCentered="1" verticalCentered="1"/>
  <pageMargins left="0" right="0" top="0" bottom="0" header="0.3" footer="0.3"/>
  <pageSetup paperSize="9" scale="95" orientation="landscape" r:id="rId1"/>
  <rowBreaks count="1" manualBreakCount="1">
    <brk id="35" max="16383"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E4B720-70A1-4B5E-B6CC-A908339FBC38}">
  <sheetPr>
    <tabColor rgb="FFFF0000"/>
  </sheetPr>
  <dimension ref="A1:A14"/>
  <sheetViews>
    <sheetView workbookViewId="0">
      <selection activeCell="A15" sqref="A15"/>
    </sheetView>
  </sheetViews>
  <sheetFormatPr defaultRowHeight="15" x14ac:dyDescent="0.25"/>
  <cols>
    <col min="1" max="1" width="90.28515625" customWidth="1"/>
  </cols>
  <sheetData>
    <row r="1" spans="1:1" ht="38.25" customHeight="1" x14ac:dyDescent="0.35">
      <c r="A1" s="20" t="s">
        <v>119</v>
      </c>
    </row>
    <row r="2" spans="1:1" ht="38.25" customHeight="1" x14ac:dyDescent="0.25">
      <c r="A2" t="s">
        <v>111</v>
      </c>
    </row>
    <row r="3" spans="1:1" ht="38.25" customHeight="1" x14ac:dyDescent="0.25">
      <c r="A3" t="s">
        <v>112</v>
      </c>
    </row>
    <row r="4" spans="1:1" ht="38.25" customHeight="1" x14ac:dyDescent="0.25">
      <c r="A4" t="s">
        <v>113</v>
      </c>
    </row>
    <row r="5" spans="1:1" ht="38.25" customHeight="1" x14ac:dyDescent="0.25">
      <c r="A5" t="s">
        <v>114</v>
      </c>
    </row>
    <row r="6" spans="1:1" ht="38.25" customHeight="1" x14ac:dyDescent="0.25">
      <c r="A6" t="s">
        <v>115</v>
      </c>
    </row>
    <row r="7" spans="1:1" ht="38.25" customHeight="1" x14ac:dyDescent="0.25">
      <c r="A7" t="s">
        <v>116</v>
      </c>
    </row>
    <row r="8" spans="1:1" ht="38.25" customHeight="1" x14ac:dyDescent="0.25">
      <c r="A8" t="s">
        <v>120</v>
      </c>
    </row>
    <row r="9" spans="1:1" ht="38.25" customHeight="1" x14ac:dyDescent="0.25">
      <c r="A9" t="s">
        <v>117</v>
      </c>
    </row>
    <row r="10" spans="1:1" ht="38.25" customHeight="1" x14ac:dyDescent="0.25">
      <c r="A10" t="s">
        <v>118</v>
      </c>
    </row>
    <row r="11" spans="1:1" ht="15.75" thickBot="1" x14ac:dyDescent="0.3"/>
    <row r="12" spans="1:1" x14ac:dyDescent="0.25">
      <c r="A12" s="167" t="s">
        <v>234</v>
      </c>
    </row>
    <row r="13" spans="1:1" x14ac:dyDescent="0.25">
      <c r="A13" s="168" t="s">
        <v>235</v>
      </c>
    </row>
    <row r="14" spans="1:1" ht="15.75" thickBot="1" x14ac:dyDescent="0.3">
      <c r="A14" s="169" t="s">
        <v>236</v>
      </c>
    </row>
  </sheetData>
  <pageMargins left="0.7" right="0.7" top="0.75" bottom="0.75" header="0.3" footer="0.3"/>
  <pageSetup paperSize="9" orientation="portrait" horizontalDpi="0" verticalDpi="0" r:id="rId1"/>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39CD9A-B04E-40D1-8C57-6B7E07DD7C2F}">
  <dimension ref="A1"/>
  <sheetViews>
    <sheetView workbookViewId="0">
      <selection activeCell="P35" sqref="P35"/>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F57244-3699-4A42-8038-4EF2925B9B0B}">
  <sheetPr>
    <tabColor rgb="FF00B050"/>
  </sheetPr>
  <dimension ref="A1:R35"/>
  <sheetViews>
    <sheetView tabSelected="1" topLeftCell="A2" workbookViewId="0">
      <selection activeCell="R18" sqref="R18"/>
    </sheetView>
  </sheetViews>
  <sheetFormatPr defaultRowHeight="15" x14ac:dyDescent="0.25"/>
  <cols>
    <col min="1" max="1" width="34.7109375" style="25" customWidth="1"/>
    <col min="2" max="2" width="7.42578125" style="24" customWidth="1"/>
    <col min="3" max="3" width="6.7109375" style="24" customWidth="1"/>
    <col min="4" max="4" width="7" style="24" customWidth="1"/>
    <col min="5" max="5" width="7.7109375" style="24" customWidth="1"/>
    <col min="6" max="6" width="8" style="24" customWidth="1"/>
    <col min="7" max="7" width="7.28515625" style="24" customWidth="1"/>
    <col min="8" max="12" width="6.7109375" style="24" customWidth="1"/>
    <col min="13" max="13" width="7.7109375" style="24" customWidth="1"/>
    <col min="14" max="14" width="7.42578125" customWidth="1"/>
    <col min="15" max="15" width="8.7109375" customWidth="1"/>
    <col min="16" max="16" width="9.28515625" customWidth="1"/>
  </cols>
  <sheetData>
    <row r="1" spans="1:18" s="43" customFormat="1" ht="17.25" customHeight="1" thickBot="1" x14ac:dyDescent="0.35">
      <c r="A1" s="170"/>
      <c r="B1" s="171"/>
      <c r="C1" s="172"/>
      <c r="D1" s="173"/>
      <c r="E1" s="173"/>
      <c r="F1" s="173"/>
      <c r="G1" s="173"/>
      <c r="H1" s="173"/>
      <c r="I1" s="173"/>
      <c r="J1" s="173"/>
      <c r="K1" s="173"/>
      <c r="L1" s="173"/>
      <c r="M1" s="173"/>
      <c r="N1" s="173"/>
      <c r="O1" s="173"/>
    </row>
    <row r="2" spans="1:18" ht="54" customHeight="1" x14ac:dyDescent="0.25">
      <c r="A2" s="198" t="s">
        <v>1</v>
      </c>
      <c r="B2" s="199" t="s">
        <v>176</v>
      </c>
      <c r="C2" s="199" t="s">
        <v>195</v>
      </c>
      <c r="D2" s="199" t="s">
        <v>213</v>
      </c>
      <c r="E2" s="199" t="s">
        <v>237</v>
      </c>
      <c r="F2" s="199" t="s">
        <v>253</v>
      </c>
      <c r="G2" s="199" t="s">
        <v>255</v>
      </c>
      <c r="H2" s="199" t="s">
        <v>292</v>
      </c>
      <c r="I2" s="199" t="s">
        <v>307</v>
      </c>
      <c r="J2" s="199" t="s">
        <v>362</v>
      </c>
      <c r="K2" s="199" t="s">
        <v>174</v>
      </c>
      <c r="L2" s="199" t="s">
        <v>391</v>
      </c>
      <c r="M2" s="199" t="s">
        <v>411</v>
      </c>
      <c r="N2" s="199" t="s">
        <v>158</v>
      </c>
      <c r="O2" s="200" t="s">
        <v>147</v>
      </c>
    </row>
    <row r="3" spans="1:18" ht="18" customHeight="1" x14ac:dyDescent="0.25">
      <c r="A3" s="201" t="s">
        <v>0</v>
      </c>
      <c r="B3" s="38">
        <v>91</v>
      </c>
      <c r="C3" s="202">
        <v>95.7</v>
      </c>
      <c r="D3" s="202">
        <v>92</v>
      </c>
      <c r="E3" s="38">
        <v>90</v>
      </c>
      <c r="F3" s="38">
        <v>89</v>
      </c>
      <c r="G3" s="38">
        <v>93</v>
      </c>
      <c r="H3" s="38">
        <v>93</v>
      </c>
      <c r="I3" s="202">
        <v>95.83</v>
      </c>
      <c r="J3" s="38">
        <v>96</v>
      </c>
      <c r="K3" s="244">
        <v>95</v>
      </c>
      <c r="L3" s="38">
        <v>90</v>
      </c>
      <c r="M3" s="217">
        <v>93.88</v>
      </c>
      <c r="N3" s="121"/>
      <c r="O3" s="122">
        <f>AVERAGE(Table1527[[#This Row],[Sept.
2020]:[Aug.
2021]])</f>
        <v>92.867500000000007</v>
      </c>
      <c r="P3" s="29"/>
      <c r="Q3" s="29"/>
      <c r="R3" s="29"/>
    </row>
    <row r="4" spans="1:18" ht="15.75" x14ac:dyDescent="0.25">
      <c r="A4" s="59" t="s">
        <v>2</v>
      </c>
      <c r="B4" s="38">
        <v>1</v>
      </c>
      <c r="C4" s="38">
        <v>5</v>
      </c>
      <c r="D4" s="38">
        <v>1</v>
      </c>
      <c r="E4" s="38">
        <v>0</v>
      </c>
      <c r="F4" s="38">
        <v>0</v>
      </c>
      <c r="G4" s="38">
        <v>1</v>
      </c>
      <c r="H4" s="38">
        <v>3</v>
      </c>
      <c r="I4" s="38">
        <v>0</v>
      </c>
      <c r="J4" s="38">
        <v>1</v>
      </c>
      <c r="K4" s="243">
        <v>1</v>
      </c>
      <c r="L4" s="38">
        <v>2</v>
      </c>
      <c r="M4" s="233">
        <v>5</v>
      </c>
      <c r="N4" s="121">
        <f>SUM(Table1527[[#This Row],[Sept.
2020]:[Aug.
2021]])</f>
        <v>20</v>
      </c>
      <c r="O4" s="122">
        <f>AVERAGE(Table1527[[#This Row],[Sept.
2020]:[Aug.
2021]])</f>
        <v>1.6666666666666667</v>
      </c>
      <c r="P4" s="29"/>
      <c r="Q4" s="29"/>
      <c r="R4" s="29"/>
    </row>
    <row r="5" spans="1:18" ht="15.75" x14ac:dyDescent="0.25">
      <c r="A5" s="59" t="s">
        <v>3</v>
      </c>
      <c r="B5" s="38">
        <v>5</v>
      </c>
      <c r="C5" s="38">
        <v>3</v>
      </c>
      <c r="D5" s="38">
        <v>0</v>
      </c>
      <c r="E5" s="38">
        <v>0</v>
      </c>
      <c r="F5" s="38">
        <v>0</v>
      </c>
      <c r="G5" s="38">
        <v>1</v>
      </c>
      <c r="H5" s="38">
        <v>0</v>
      </c>
      <c r="I5" s="38">
        <v>0</v>
      </c>
      <c r="J5" s="38">
        <v>1</v>
      </c>
      <c r="K5" s="243">
        <v>2</v>
      </c>
      <c r="L5" s="38">
        <v>4</v>
      </c>
      <c r="M5" s="233">
        <v>4</v>
      </c>
      <c r="N5" s="121">
        <f>SUM(Table1527[[#This Row],[Sept.
2020]:[Aug.
2021]])</f>
        <v>20</v>
      </c>
      <c r="O5" s="122">
        <f>AVERAGE(Table1527[[#This Row],[Sept.
2020]:[Aug.
2021]])</f>
        <v>1.6666666666666667</v>
      </c>
      <c r="P5" s="29"/>
      <c r="Q5" s="29"/>
      <c r="R5" s="29"/>
    </row>
    <row r="6" spans="1:18" ht="15.75" x14ac:dyDescent="0.25">
      <c r="A6" s="59" t="s">
        <v>123</v>
      </c>
      <c r="B6" s="38">
        <v>2</v>
      </c>
      <c r="C6" s="38">
        <v>1</v>
      </c>
      <c r="D6" s="38">
        <v>0</v>
      </c>
      <c r="E6" s="38">
        <v>0</v>
      </c>
      <c r="F6" s="38">
        <v>0</v>
      </c>
      <c r="G6" s="38">
        <v>0</v>
      </c>
      <c r="H6" s="38">
        <v>1</v>
      </c>
      <c r="I6" s="38">
        <v>1</v>
      </c>
      <c r="J6" s="38">
        <v>1</v>
      </c>
      <c r="K6" s="243">
        <v>1</v>
      </c>
      <c r="L6" s="38">
        <v>0</v>
      </c>
      <c r="M6" s="233">
        <v>1</v>
      </c>
      <c r="N6" s="121">
        <f>SUM(Table1527[[#This Row],[Sept.
2020]:[Aug.
2021]])</f>
        <v>8</v>
      </c>
      <c r="O6" s="122">
        <f>AVERAGE(Table1527[[#This Row],[Sept.
2020]:[Aug.
2021]])</f>
        <v>0.66666666666666663</v>
      </c>
      <c r="P6" s="29"/>
      <c r="Q6" s="29"/>
      <c r="R6" s="29"/>
    </row>
    <row r="7" spans="1:18" ht="15.75" x14ac:dyDescent="0.25">
      <c r="A7" s="59" t="s">
        <v>124</v>
      </c>
      <c r="B7" s="38">
        <v>1</v>
      </c>
      <c r="C7" s="38">
        <v>0</v>
      </c>
      <c r="D7" s="38">
        <v>0</v>
      </c>
      <c r="E7" s="38">
        <v>0</v>
      </c>
      <c r="F7" s="38">
        <v>0</v>
      </c>
      <c r="G7" s="38">
        <v>0</v>
      </c>
      <c r="H7" s="38">
        <v>0</v>
      </c>
      <c r="I7" s="38">
        <v>0</v>
      </c>
      <c r="J7" s="38">
        <v>1</v>
      </c>
      <c r="K7" s="243">
        <v>1</v>
      </c>
      <c r="L7" s="38">
        <v>3</v>
      </c>
      <c r="M7" s="233">
        <v>1</v>
      </c>
      <c r="N7" s="121">
        <f>SUM(Table1527[[#This Row],[Sept.
2020]:[Aug.
2021]])</f>
        <v>7</v>
      </c>
      <c r="O7" s="122">
        <f>AVERAGE(Table1527[[#This Row],[Sept.
2020]:[Aug.
2021]])</f>
        <v>0.58333333333333337</v>
      </c>
      <c r="P7" s="29"/>
      <c r="Q7" s="29"/>
      <c r="R7" s="29"/>
    </row>
    <row r="8" spans="1:18" ht="15.75" x14ac:dyDescent="0.25">
      <c r="A8" s="59" t="s">
        <v>6</v>
      </c>
      <c r="B8" s="38">
        <v>3</v>
      </c>
      <c r="C8" s="38">
        <v>3</v>
      </c>
      <c r="D8" s="38">
        <v>3</v>
      </c>
      <c r="E8" s="38">
        <v>3</v>
      </c>
      <c r="F8" s="38">
        <v>0</v>
      </c>
      <c r="G8" s="38">
        <v>3</v>
      </c>
      <c r="H8" s="38">
        <v>3</v>
      </c>
      <c r="I8" s="38">
        <v>3</v>
      </c>
      <c r="J8" s="38">
        <v>2</v>
      </c>
      <c r="K8" s="243">
        <v>3</v>
      </c>
      <c r="L8" s="38">
        <v>3</v>
      </c>
      <c r="M8" s="233">
        <v>3</v>
      </c>
      <c r="N8" s="121">
        <f>SUM(Table1527[[#This Row],[Sept.
2020]:[Aug.
2021]])</f>
        <v>32</v>
      </c>
      <c r="O8" s="122">
        <f>AVERAGE(Table1527[[#This Row],[Sept.
2020]:[Aug.
2021]])</f>
        <v>2.6666666666666665</v>
      </c>
      <c r="P8" s="29"/>
      <c r="Q8" s="29"/>
      <c r="R8" s="29"/>
    </row>
    <row r="9" spans="1:18" ht="15.75" x14ac:dyDescent="0.25">
      <c r="A9" s="59" t="s">
        <v>7</v>
      </c>
      <c r="B9" s="38">
        <v>3</v>
      </c>
      <c r="C9" s="38">
        <v>1</v>
      </c>
      <c r="D9" s="38">
        <v>1</v>
      </c>
      <c r="E9" s="38">
        <v>1</v>
      </c>
      <c r="F9" s="38">
        <v>0</v>
      </c>
      <c r="G9" s="38">
        <v>1</v>
      </c>
      <c r="H9" s="38">
        <v>1</v>
      </c>
      <c r="I9" s="38">
        <v>1</v>
      </c>
      <c r="J9" s="38">
        <v>2</v>
      </c>
      <c r="K9" s="243">
        <v>1</v>
      </c>
      <c r="L9" s="38">
        <v>3</v>
      </c>
      <c r="M9" s="233">
        <v>1</v>
      </c>
      <c r="N9" s="121">
        <f>SUM(Table1527[[#This Row],[Sept.
2020]:[Aug.
2021]])</f>
        <v>16</v>
      </c>
      <c r="O9" s="122">
        <f>AVERAGE(Table1527[[#This Row],[Sept.
2020]:[Aug.
2021]])</f>
        <v>1.3333333333333333</v>
      </c>
      <c r="P9" s="29"/>
      <c r="Q9" s="29"/>
      <c r="R9" s="29"/>
    </row>
    <row r="10" spans="1:18" ht="15.75" x14ac:dyDescent="0.25">
      <c r="A10" s="59" t="s">
        <v>8</v>
      </c>
      <c r="B10" s="38">
        <v>1</v>
      </c>
      <c r="C10" s="38">
        <v>0</v>
      </c>
      <c r="D10" s="38">
        <v>1</v>
      </c>
      <c r="E10" s="38">
        <v>0</v>
      </c>
      <c r="F10" s="38">
        <v>0</v>
      </c>
      <c r="G10" s="38">
        <v>0</v>
      </c>
      <c r="H10" s="38">
        <v>0</v>
      </c>
      <c r="I10" s="38">
        <v>0</v>
      </c>
      <c r="J10" s="38">
        <v>0</v>
      </c>
      <c r="K10" s="243">
        <v>0</v>
      </c>
      <c r="L10" s="38">
        <v>0</v>
      </c>
      <c r="M10" s="233">
        <v>0</v>
      </c>
      <c r="N10" s="121">
        <f>SUM(Table1527[[#This Row],[Sept.
2020]:[Aug.
2021]])</f>
        <v>2</v>
      </c>
      <c r="O10" s="122">
        <f>AVERAGE(Table1527[[#This Row],[Sept.
2020]:[Aug.
2021]])</f>
        <v>0.16666666666666666</v>
      </c>
      <c r="P10" s="29"/>
      <c r="Q10" s="29"/>
      <c r="R10" s="29"/>
    </row>
    <row r="11" spans="1:18" ht="15.75" x14ac:dyDescent="0.25">
      <c r="A11" s="59" t="s">
        <v>9</v>
      </c>
      <c r="B11" s="38">
        <v>0</v>
      </c>
      <c r="C11" s="38">
        <v>0</v>
      </c>
      <c r="D11" s="38">
        <v>0</v>
      </c>
      <c r="E11" s="38">
        <v>0</v>
      </c>
      <c r="F11" s="38">
        <v>0</v>
      </c>
      <c r="G11" s="38">
        <v>0</v>
      </c>
      <c r="H11" s="38">
        <v>0</v>
      </c>
      <c r="I11" s="38">
        <v>0</v>
      </c>
      <c r="J11" s="38">
        <v>0</v>
      </c>
      <c r="K11" s="243">
        <v>0</v>
      </c>
      <c r="L11" s="38">
        <v>0</v>
      </c>
      <c r="M11" s="233">
        <v>0</v>
      </c>
      <c r="N11" s="121">
        <f>SUM(Table1527[[#This Row],[Sept.
2020]:[Aug.
2021]])</f>
        <v>0</v>
      </c>
      <c r="O11" s="122">
        <f>AVERAGE(Table1527[[#This Row],[Sept.
2020]:[Aug.
2021]])</f>
        <v>0</v>
      </c>
      <c r="P11" s="29"/>
      <c r="Q11" s="29"/>
      <c r="R11" s="29"/>
    </row>
    <row r="12" spans="1:18" ht="15.75" x14ac:dyDescent="0.25">
      <c r="A12" s="59" t="s">
        <v>142</v>
      </c>
      <c r="B12" s="38">
        <v>0</v>
      </c>
      <c r="C12" s="38">
        <v>0</v>
      </c>
      <c r="D12" s="38">
        <v>1</v>
      </c>
      <c r="E12" s="38">
        <v>0</v>
      </c>
      <c r="F12" s="38">
        <v>0</v>
      </c>
      <c r="G12" s="38">
        <v>0</v>
      </c>
      <c r="H12" s="38">
        <v>0</v>
      </c>
      <c r="I12" s="38">
        <v>0</v>
      </c>
      <c r="J12" s="38">
        <v>0</v>
      </c>
      <c r="K12" s="243">
        <v>0</v>
      </c>
      <c r="L12" s="38">
        <v>0</v>
      </c>
      <c r="M12" s="233">
        <v>0</v>
      </c>
      <c r="N12" s="121">
        <f>SUM(Table1527[[#This Row],[Sept.
2020]:[Aug.
2021]])</f>
        <v>1</v>
      </c>
      <c r="O12" s="122">
        <f>AVERAGE(Table1527[[#This Row],[Sept.
2020]:[Aug.
2021]])</f>
        <v>8.3333333333333329E-2</v>
      </c>
      <c r="P12" s="29"/>
      <c r="Q12" s="29"/>
      <c r="R12" s="29"/>
    </row>
    <row r="13" spans="1:18" ht="15.75" x14ac:dyDescent="0.25">
      <c r="A13" s="59" t="s">
        <v>11</v>
      </c>
      <c r="B13" s="38">
        <v>1</v>
      </c>
      <c r="C13" s="38">
        <v>2</v>
      </c>
      <c r="D13" s="38">
        <v>0</v>
      </c>
      <c r="E13" s="38">
        <v>0</v>
      </c>
      <c r="F13" s="38">
        <v>0</v>
      </c>
      <c r="G13" s="38">
        <v>3</v>
      </c>
      <c r="H13" s="38"/>
      <c r="I13" s="38">
        <v>2</v>
      </c>
      <c r="J13" s="38">
        <v>5</v>
      </c>
      <c r="K13" s="243">
        <v>2</v>
      </c>
      <c r="L13" s="38">
        <v>0</v>
      </c>
      <c r="M13" s="233">
        <v>1</v>
      </c>
      <c r="N13" s="121">
        <f>SUM(Table1527[[#This Row],[Sept.
2020]:[Aug.
2021]])</f>
        <v>16</v>
      </c>
      <c r="O13" s="122">
        <f>AVERAGE(Table1527[[#This Row],[Sept.
2020]:[Aug.
2021]])</f>
        <v>1.4545454545454546</v>
      </c>
      <c r="P13" s="29"/>
      <c r="Q13" s="29"/>
      <c r="R13" s="29"/>
    </row>
    <row r="14" spans="1:18" ht="15.75" x14ac:dyDescent="0.25">
      <c r="A14" s="59" t="s">
        <v>12</v>
      </c>
      <c r="B14" s="38">
        <v>2</v>
      </c>
      <c r="C14" s="38">
        <v>3</v>
      </c>
      <c r="D14" s="38">
        <v>2</v>
      </c>
      <c r="E14" s="38">
        <v>9</v>
      </c>
      <c r="F14" s="38">
        <v>2</v>
      </c>
      <c r="G14" s="38">
        <v>7</v>
      </c>
      <c r="H14" s="38">
        <v>6</v>
      </c>
      <c r="I14" s="38">
        <v>2</v>
      </c>
      <c r="J14" s="38">
        <v>3</v>
      </c>
      <c r="K14" s="243">
        <v>4</v>
      </c>
      <c r="L14" s="38">
        <v>2</v>
      </c>
      <c r="M14" s="233">
        <v>14</v>
      </c>
      <c r="N14" s="121">
        <f>SUM(Table1527[[#This Row],[Sept.
2020]:[Aug.
2021]])</f>
        <v>56</v>
      </c>
      <c r="O14" s="122">
        <f>AVERAGE(Table1527[[#This Row],[Sept.
2020]:[Aug.
2021]])</f>
        <v>4.666666666666667</v>
      </c>
      <c r="P14" s="29"/>
      <c r="Q14" s="29"/>
      <c r="R14" s="29"/>
    </row>
    <row r="15" spans="1:18" ht="16.5" thickBot="1" x14ac:dyDescent="0.3">
      <c r="A15" s="145" t="s">
        <v>13</v>
      </c>
      <c r="B15" s="146">
        <v>3</v>
      </c>
      <c r="C15" s="146">
        <v>5</v>
      </c>
      <c r="D15" s="146">
        <v>2</v>
      </c>
      <c r="E15" s="146">
        <v>4</v>
      </c>
      <c r="F15" s="146">
        <v>2</v>
      </c>
      <c r="G15" s="146">
        <v>0</v>
      </c>
      <c r="H15" s="146">
        <v>2</v>
      </c>
      <c r="I15" s="146">
        <v>6</v>
      </c>
      <c r="J15" s="146">
        <v>2</v>
      </c>
      <c r="K15" s="245">
        <v>0</v>
      </c>
      <c r="L15" s="146">
        <v>1</v>
      </c>
      <c r="M15" s="70">
        <v>4</v>
      </c>
      <c r="N15" s="188">
        <f>SUM(Table1527[[#This Row],[Sept.
2020]:[Aug.
2021]])</f>
        <v>31</v>
      </c>
      <c r="O15" s="189">
        <f>AVERAGE(Table1527[[#This Row],[Sept.
2020]:[Aug.
2021]])</f>
        <v>2.5833333333333335</v>
      </c>
      <c r="P15" s="29"/>
      <c r="Q15" s="29"/>
      <c r="R15" s="29"/>
    </row>
    <row r="16" spans="1:18" x14ac:dyDescent="0.25">
      <c r="A16" s="11"/>
      <c r="B16" s="11"/>
      <c r="C16" s="11"/>
      <c r="D16" s="11"/>
      <c r="E16" s="11"/>
      <c r="F16" s="11"/>
      <c r="G16" s="11"/>
      <c r="H16" s="11"/>
      <c r="I16" s="11"/>
      <c r="J16" s="11"/>
      <c r="K16" s="11"/>
      <c r="L16" s="11"/>
      <c r="M16" s="11"/>
      <c r="N16" s="230"/>
      <c r="O16" s="230"/>
      <c r="P16" s="29"/>
    </row>
    <row r="17" spans="1:16" ht="47.45" customHeight="1" thickBot="1" x14ac:dyDescent="0.3">
      <c r="A17" s="225" t="s">
        <v>18</v>
      </c>
      <c r="B17" s="246" t="s">
        <v>176</v>
      </c>
      <c r="C17" s="246" t="s">
        <v>195</v>
      </c>
      <c r="D17" s="246" t="s">
        <v>213</v>
      </c>
      <c r="E17" s="246" t="s">
        <v>237</v>
      </c>
      <c r="F17" s="246" t="s">
        <v>253</v>
      </c>
      <c r="G17" s="246" t="s">
        <v>255</v>
      </c>
      <c r="H17" s="246" t="s">
        <v>292</v>
      </c>
      <c r="I17" s="246" t="s">
        <v>307</v>
      </c>
      <c r="J17" s="246" t="s">
        <v>362</v>
      </c>
      <c r="K17" s="246" t="s">
        <v>174</v>
      </c>
      <c r="L17" s="246" t="s">
        <v>391</v>
      </c>
      <c r="M17" s="246" t="s">
        <v>411</v>
      </c>
      <c r="N17" s="246" t="s">
        <v>158</v>
      </c>
      <c r="O17" s="247" t="s">
        <v>147</v>
      </c>
      <c r="P17" s="29"/>
    </row>
    <row r="18" spans="1:16" ht="17.25" customHeight="1" x14ac:dyDescent="0.25">
      <c r="A18" s="248" t="s">
        <v>377</v>
      </c>
      <c r="B18" s="249">
        <v>1</v>
      </c>
      <c r="C18" s="249">
        <v>5</v>
      </c>
      <c r="D18" s="249">
        <v>5</v>
      </c>
      <c r="E18" s="249">
        <v>7</v>
      </c>
      <c r="F18" s="249">
        <v>8</v>
      </c>
      <c r="G18" s="249">
        <v>8</v>
      </c>
      <c r="H18" s="250">
        <v>7</v>
      </c>
      <c r="I18" s="249">
        <v>8</v>
      </c>
      <c r="J18" s="249">
        <v>7</v>
      </c>
      <c r="K18" s="249">
        <v>7</v>
      </c>
      <c r="L18" s="249">
        <v>3</v>
      </c>
      <c r="M18" s="251">
        <v>5</v>
      </c>
      <c r="N18" s="252">
        <f>SUM(Table14628[[#This Row],[Sept.
2020]:[Aug.
2021]])</f>
        <v>71</v>
      </c>
      <c r="O18" s="253">
        <f>AVERAGE(Table14628[[#This Row],[Sept.
2020]:[Aug.
2021]])</f>
        <v>5.916666666666667</v>
      </c>
    </row>
    <row r="19" spans="1:16" ht="15.75" x14ac:dyDescent="0.25">
      <c r="A19" s="201" t="s">
        <v>28</v>
      </c>
      <c r="B19" s="38">
        <v>0</v>
      </c>
      <c r="C19" s="38">
        <v>0</v>
      </c>
      <c r="D19" s="38">
        <v>0</v>
      </c>
      <c r="E19" s="38">
        <v>0</v>
      </c>
      <c r="F19" s="38">
        <v>0</v>
      </c>
      <c r="G19" s="38">
        <v>0</v>
      </c>
      <c r="H19" s="243">
        <v>0</v>
      </c>
      <c r="I19" s="38">
        <v>0</v>
      </c>
      <c r="J19" s="38">
        <v>0</v>
      </c>
      <c r="K19" s="38">
        <v>0</v>
      </c>
      <c r="L19" s="38">
        <v>0</v>
      </c>
      <c r="M19" s="38">
        <v>0</v>
      </c>
      <c r="N19" s="121">
        <f>SUM(Table14628[[#This Row],[Sept.
2020]:[Aug.
2021]])</f>
        <v>0</v>
      </c>
      <c r="O19" s="122">
        <f>AVERAGE(Table14628[[#This Row],[Sept.
2020]:[Aug.
2021]])</f>
        <v>0</v>
      </c>
    </row>
    <row r="20" spans="1:16" ht="15.75" x14ac:dyDescent="0.25">
      <c r="A20" s="59" t="s">
        <v>2</v>
      </c>
      <c r="B20" s="38">
        <v>0</v>
      </c>
      <c r="C20" s="38">
        <v>1</v>
      </c>
      <c r="D20" s="38">
        <v>2</v>
      </c>
      <c r="E20" s="38">
        <v>0</v>
      </c>
      <c r="F20" s="38">
        <v>4</v>
      </c>
      <c r="G20" s="38">
        <v>0</v>
      </c>
      <c r="H20" s="243">
        <v>2</v>
      </c>
      <c r="I20" s="38">
        <v>2</v>
      </c>
      <c r="J20" s="38">
        <v>3</v>
      </c>
      <c r="K20" s="38">
        <v>3</v>
      </c>
      <c r="L20" s="38">
        <v>8</v>
      </c>
      <c r="M20" s="233">
        <v>0</v>
      </c>
      <c r="N20" s="121">
        <f>SUM(Table14628[[#This Row],[Sept.
2020]:[Aug.
2021]])</f>
        <v>25</v>
      </c>
      <c r="O20" s="122">
        <f>AVERAGE(Table14628[[#This Row],[Sept.
2020]:[Aug.
2021]])</f>
        <v>2.0833333333333335</v>
      </c>
    </row>
    <row r="21" spans="1:16" ht="15.75" x14ac:dyDescent="0.25">
      <c r="A21" s="59" t="s">
        <v>3</v>
      </c>
      <c r="B21" s="38">
        <v>1</v>
      </c>
      <c r="C21" s="38">
        <v>4</v>
      </c>
      <c r="D21" s="38">
        <v>2</v>
      </c>
      <c r="E21" s="38">
        <v>2</v>
      </c>
      <c r="F21" s="38">
        <v>5</v>
      </c>
      <c r="G21" s="38">
        <v>0</v>
      </c>
      <c r="H21" s="243">
        <v>1</v>
      </c>
      <c r="I21" s="38">
        <v>4</v>
      </c>
      <c r="J21" s="38">
        <v>1</v>
      </c>
      <c r="K21" s="38">
        <v>4</v>
      </c>
      <c r="L21" s="38">
        <v>4</v>
      </c>
      <c r="M21" s="233">
        <v>3</v>
      </c>
      <c r="N21" s="121">
        <f>SUM(Table14628[[#This Row],[Sept.
2020]:[Aug.
2021]])</f>
        <v>31</v>
      </c>
      <c r="O21" s="122">
        <f>AVERAGE(Table14628[[#This Row],[Sept.
2020]:[Aug.
2021]])</f>
        <v>2.5833333333333335</v>
      </c>
    </row>
    <row r="22" spans="1:16" ht="15.75" x14ac:dyDescent="0.25">
      <c r="A22" s="59" t="s">
        <v>123</v>
      </c>
      <c r="B22" s="38">
        <v>0</v>
      </c>
      <c r="C22" s="38">
        <v>0</v>
      </c>
      <c r="D22" s="38">
        <v>0</v>
      </c>
      <c r="E22" s="38">
        <v>0</v>
      </c>
      <c r="F22" s="38">
        <v>0</v>
      </c>
      <c r="G22" s="38">
        <v>0</v>
      </c>
      <c r="H22" s="243">
        <v>0</v>
      </c>
      <c r="I22" s="38">
        <v>0</v>
      </c>
      <c r="J22" s="38">
        <v>0</v>
      </c>
      <c r="K22" s="38">
        <v>0</v>
      </c>
      <c r="L22" s="38">
        <v>0</v>
      </c>
      <c r="M22" s="233">
        <v>0</v>
      </c>
      <c r="N22" s="121">
        <f>SUM(Table14628[[#This Row],[Sept.
2020]:[Aug.
2021]])</f>
        <v>0</v>
      </c>
      <c r="O22" s="122">
        <f>AVERAGE(Table14628[[#This Row],[Sept.
2020]:[Aug.
2021]])</f>
        <v>0</v>
      </c>
    </row>
    <row r="23" spans="1:16" ht="15.75" x14ac:dyDescent="0.25">
      <c r="A23" s="59" t="s">
        <v>124</v>
      </c>
      <c r="B23" s="38">
        <v>0</v>
      </c>
      <c r="C23" s="38">
        <v>0</v>
      </c>
      <c r="D23" s="38">
        <v>0</v>
      </c>
      <c r="E23" s="38">
        <v>0</v>
      </c>
      <c r="F23" s="38">
        <v>0</v>
      </c>
      <c r="G23" s="38">
        <v>2</v>
      </c>
      <c r="H23" s="243">
        <v>0</v>
      </c>
      <c r="I23" s="38">
        <v>1</v>
      </c>
      <c r="J23" s="38">
        <v>0</v>
      </c>
      <c r="K23" s="38">
        <v>0</v>
      </c>
      <c r="L23" s="38">
        <v>1</v>
      </c>
      <c r="M23" s="233">
        <v>0</v>
      </c>
      <c r="N23" s="121">
        <f>SUM(Table14628[[#This Row],[Sept.
2020]:[Aug.
2021]])</f>
        <v>4</v>
      </c>
      <c r="O23" s="122">
        <f>AVERAGE(Table14628[[#This Row],[Sept.
2020]:[Aug.
2021]])</f>
        <v>0.33333333333333331</v>
      </c>
    </row>
    <row r="24" spans="1:16" ht="15.75" x14ac:dyDescent="0.25">
      <c r="A24" s="59" t="s">
        <v>6</v>
      </c>
      <c r="B24" s="38">
        <v>3</v>
      </c>
      <c r="C24" s="38">
        <v>3</v>
      </c>
      <c r="D24" s="38">
        <v>3</v>
      </c>
      <c r="E24" s="38">
        <v>3</v>
      </c>
      <c r="F24" s="38">
        <v>3</v>
      </c>
      <c r="G24" s="38">
        <v>3</v>
      </c>
      <c r="H24" s="243">
        <v>3</v>
      </c>
      <c r="I24" s="38">
        <v>3</v>
      </c>
      <c r="J24" s="38">
        <v>3</v>
      </c>
      <c r="K24" s="38">
        <v>3</v>
      </c>
      <c r="L24" s="38">
        <v>3</v>
      </c>
      <c r="M24" s="233">
        <v>3</v>
      </c>
      <c r="N24" s="121">
        <f>SUM(Table14628[[#This Row],[Sept.
2020]:[Aug.
2021]])</f>
        <v>36</v>
      </c>
      <c r="O24" s="122">
        <f>AVERAGE(Table14628[[#This Row],[Sept.
2020]:[Aug.
2021]])</f>
        <v>3</v>
      </c>
    </row>
    <row r="25" spans="1:16" ht="15.75" x14ac:dyDescent="0.25">
      <c r="A25" s="59" t="s">
        <v>7</v>
      </c>
      <c r="B25" s="38">
        <v>0</v>
      </c>
      <c r="C25" s="38">
        <v>0</v>
      </c>
      <c r="D25" s="38">
        <v>0</v>
      </c>
      <c r="E25" s="38">
        <v>0</v>
      </c>
      <c r="F25" s="38"/>
      <c r="G25" s="38">
        <v>0</v>
      </c>
      <c r="H25" s="243"/>
      <c r="I25" s="38">
        <v>0</v>
      </c>
      <c r="J25" s="38">
        <v>0</v>
      </c>
      <c r="K25" s="38">
        <v>0</v>
      </c>
      <c r="L25" s="38">
        <v>0</v>
      </c>
      <c r="M25" s="233">
        <v>0</v>
      </c>
      <c r="N25" s="121">
        <f>SUM(Table14628[[#This Row],[Sept.
2020]:[Aug.
2021]])</f>
        <v>0</v>
      </c>
      <c r="O25" s="122">
        <f>AVERAGE(Table14628[[#This Row],[Sept.
2020]:[Aug.
2021]])</f>
        <v>0</v>
      </c>
    </row>
    <row r="26" spans="1:16" ht="15.75" x14ac:dyDescent="0.25">
      <c r="A26" s="59" t="s">
        <v>8</v>
      </c>
      <c r="B26" s="38">
        <v>0</v>
      </c>
      <c r="C26" s="38">
        <v>0</v>
      </c>
      <c r="D26" s="38">
        <v>1</v>
      </c>
      <c r="E26" s="38">
        <v>0</v>
      </c>
      <c r="F26" s="38">
        <v>0</v>
      </c>
      <c r="G26" s="38">
        <v>0</v>
      </c>
      <c r="H26" s="243">
        <v>0</v>
      </c>
      <c r="I26" s="38">
        <v>0</v>
      </c>
      <c r="J26" s="38">
        <v>0</v>
      </c>
      <c r="K26" s="38">
        <v>1</v>
      </c>
      <c r="L26" s="38">
        <v>0</v>
      </c>
      <c r="M26" s="233">
        <v>1</v>
      </c>
      <c r="N26" s="121">
        <f>SUM(Table14628[[#This Row],[Sept.
2020]:[Aug.
2021]])</f>
        <v>3</v>
      </c>
      <c r="O26" s="122">
        <f>AVERAGE(Table14628[[#This Row],[Sept.
2020]:[Aug.
2021]])</f>
        <v>0.25</v>
      </c>
    </row>
    <row r="27" spans="1:16" ht="15.75" x14ac:dyDescent="0.25">
      <c r="A27" s="59" t="s">
        <v>9</v>
      </c>
      <c r="B27" s="38">
        <v>0</v>
      </c>
      <c r="C27" s="38">
        <v>0</v>
      </c>
      <c r="D27" s="38">
        <v>0</v>
      </c>
      <c r="E27" s="38">
        <v>0</v>
      </c>
      <c r="F27" s="38">
        <v>0</v>
      </c>
      <c r="G27" s="38">
        <v>0</v>
      </c>
      <c r="H27" s="243">
        <v>0</v>
      </c>
      <c r="I27" s="38">
        <v>0</v>
      </c>
      <c r="J27" s="38">
        <v>0</v>
      </c>
      <c r="K27" s="38">
        <v>0</v>
      </c>
      <c r="L27" s="38">
        <v>0</v>
      </c>
      <c r="M27" s="233">
        <v>0</v>
      </c>
      <c r="N27" s="121">
        <f>SUM(Table14628[[#This Row],[Sept.
2020]:[Aug.
2021]])</f>
        <v>0</v>
      </c>
      <c r="O27" s="122">
        <f>AVERAGE(Table14628[[#This Row],[Sept.
2020]:[Aug.
2021]])</f>
        <v>0</v>
      </c>
    </row>
    <row r="28" spans="1:16" ht="15.75" x14ac:dyDescent="0.25">
      <c r="A28" s="59" t="s">
        <v>142</v>
      </c>
      <c r="B28" s="38">
        <v>0</v>
      </c>
      <c r="C28" s="38">
        <v>0</v>
      </c>
      <c r="D28" s="38">
        <v>0</v>
      </c>
      <c r="E28" s="38">
        <v>0</v>
      </c>
      <c r="F28" s="38">
        <v>0</v>
      </c>
      <c r="G28" s="38">
        <v>0</v>
      </c>
      <c r="H28" s="243">
        <v>0</v>
      </c>
      <c r="I28" s="38">
        <v>0</v>
      </c>
      <c r="J28" s="38">
        <v>0</v>
      </c>
      <c r="K28" s="38">
        <v>0</v>
      </c>
      <c r="L28" s="38">
        <v>0</v>
      </c>
      <c r="M28" s="233">
        <v>0</v>
      </c>
      <c r="N28" s="121">
        <f>SUM(Table14628[[#This Row],[Sept.
2020]:[Aug.
2021]])</f>
        <v>0</v>
      </c>
      <c r="O28" s="122">
        <f>AVERAGE(Table14628[[#This Row],[Sept.
2020]:[Aug.
2021]])</f>
        <v>0</v>
      </c>
    </row>
    <row r="29" spans="1:16" ht="15.75" x14ac:dyDescent="0.25">
      <c r="A29" s="59" t="s">
        <v>11</v>
      </c>
      <c r="B29" s="38">
        <v>0</v>
      </c>
      <c r="C29" s="38">
        <v>0</v>
      </c>
      <c r="D29" s="38">
        <v>0</v>
      </c>
      <c r="E29" s="38">
        <v>0</v>
      </c>
      <c r="F29" s="38">
        <v>0</v>
      </c>
      <c r="G29" s="38">
        <v>0</v>
      </c>
      <c r="H29" s="243">
        <v>0</v>
      </c>
      <c r="I29" s="38">
        <v>0</v>
      </c>
      <c r="J29" s="38">
        <v>0</v>
      </c>
      <c r="K29" s="38">
        <v>0</v>
      </c>
      <c r="L29" s="38">
        <v>1</v>
      </c>
      <c r="M29" s="233">
        <v>1</v>
      </c>
      <c r="N29" s="121">
        <f>SUM(Table14628[[#This Row],[Sept.
2020]:[Aug.
2021]])</f>
        <v>2</v>
      </c>
      <c r="O29" s="122">
        <f>AVERAGE(Table14628[[#This Row],[Sept.
2020]:[Aug.
2021]])</f>
        <v>0.16666666666666666</v>
      </c>
    </row>
    <row r="30" spans="1:16" ht="15.75" x14ac:dyDescent="0.25">
      <c r="A30" s="59" t="s">
        <v>12</v>
      </c>
      <c r="B30" s="38">
        <v>12</v>
      </c>
      <c r="C30" s="38">
        <v>3</v>
      </c>
      <c r="D30" s="38">
        <v>2</v>
      </c>
      <c r="E30" s="38">
        <v>7</v>
      </c>
      <c r="F30" s="38">
        <v>0</v>
      </c>
      <c r="G30" s="38">
        <v>2</v>
      </c>
      <c r="H30" s="243">
        <v>0</v>
      </c>
      <c r="I30" s="38">
        <v>0</v>
      </c>
      <c r="J30" s="38">
        <v>2</v>
      </c>
      <c r="K30" s="38">
        <v>1</v>
      </c>
      <c r="L30" s="38">
        <v>0</v>
      </c>
      <c r="M30" s="233">
        <v>0</v>
      </c>
      <c r="N30" s="121">
        <f>SUM(Table14628[[#This Row],[Sept.
2020]:[Aug.
2021]])</f>
        <v>29</v>
      </c>
      <c r="O30" s="122">
        <f>AVERAGE(Table14628[[#This Row],[Sept.
2020]:[Aug.
2021]])</f>
        <v>2.4166666666666665</v>
      </c>
    </row>
    <row r="31" spans="1:16" ht="16.5" thickBot="1" x14ac:dyDescent="0.3">
      <c r="A31" s="145" t="s">
        <v>13</v>
      </c>
      <c r="B31" s="146">
        <v>6</v>
      </c>
      <c r="C31" s="146">
        <v>3</v>
      </c>
      <c r="D31" s="146">
        <v>1</v>
      </c>
      <c r="E31" s="146">
        <v>1</v>
      </c>
      <c r="F31" s="146">
        <v>1</v>
      </c>
      <c r="G31" s="146">
        <v>2</v>
      </c>
      <c r="H31" s="245">
        <v>0</v>
      </c>
      <c r="I31" s="146">
        <v>1</v>
      </c>
      <c r="J31" s="146">
        <v>5</v>
      </c>
      <c r="K31" s="146">
        <v>0</v>
      </c>
      <c r="L31" s="146">
        <v>0</v>
      </c>
      <c r="M31" s="70">
        <v>1</v>
      </c>
      <c r="N31" s="188">
        <f>SUM(Table14628[[#This Row],[Sept.
2020]:[Aug.
2021]])</f>
        <v>21</v>
      </c>
      <c r="O31" s="189">
        <f>AVERAGE(Table14628[[#This Row],[Sept.
2020]:[Aug.
2021]])</f>
        <v>1.75</v>
      </c>
    </row>
    <row r="35" spans="8:8" x14ac:dyDescent="0.25">
      <c r="H35" s="24" t="s">
        <v>173</v>
      </c>
    </row>
  </sheetData>
  <phoneticPr fontId="22" type="noConversion"/>
  <printOptions horizontalCentered="1" verticalCentered="1"/>
  <pageMargins left="0" right="0" top="0" bottom="0.5" header="0.25" footer="0.25"/>
  <pageSetup paperSize="9" scale="95" orientation="landscape" r:id="rId1"/>
  <headerFooter>
    <oddFooter>&amp;L&amp;"-,Bold Italic"&amp;12Rolling Data - LTC &amp; PS Indicatos&amp;C&amp;"-,Bold Italic"&amp;12Page: &amp;P&amp;R&amp;10fn: &amp;F</oddFooter>
  </headerFooter>
  <ignoredErrors>
    <ignoredError sqref="O3:O15 N4:N15" calculatedColumn="1"/>
  </ignoredErrors>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C284E-39A5-4D08-9CE2-F66E1AF0EFE9}">
  <sheetPr>
    <pageSetUpPr fitToPage="1"/>
  </sheetPr>
  <dimension ref="A1:C39"/>
  <sheetViews>
    <sheetView topLeftCell="A16" workbookViewId="0">
      <selection activeCell="C44" sqref="C44"/>
    </sheetView>
  </sheetViews>
  <sheetFormatPr defaultRowHeight="15" x14ac:dyDescent="0.25"/>
  <cols>
    <col min="1" max="1" width="34" bestFit="1" customWidth="1"/>
    <col min="2" max="2" width="11.7109375" style="2" bestFit="1" customWidth="1"/>
    <col min="3" max="3" width="120.7109375" customWidth="1"/>
  </cols>
  <sheetData>
    <row r="1" spans="1:3" ht="15.75" x14ac:dyDescent="0.25">
      <c r="A1" s="87" t="s">
        <v>27</v>
      </c>
      <c r="B1" s="88" t="s">
        <v>126</v>
      </c>
      <c r="C1" s="89">
        <v>2020</v>
      </c>
    </row>
    <row r="2" spans="1:3" ht="30" x14ac:dyDescent="0.25">
      <c r="A2" s="76" t="s">
        <v>1</v>
      </c>
      <c r="B2" s="28" t="s">
        <v>152</v>
      </c>
      <c r="C2" s="77" t="s">
        <v>177</v>
      </c>
    </row>
    <row r="3" spans="1:3" ht="15.75" x14ac:dyDescent="0.25">
      <c r="A3" s="56" t="s">
        <v>0</v>
      </c>
      <c r="B3" s="255">
        <v>91</v>
      </c>
      <c r="C3" s="72"/>
    </row>
    <row r="4" spans="1:3" ht="15.75" x14ac:dyDescent="0.25">
      <c r="A4" s="59" t="s">
        <v>2</v>
      </c>
      <c r="B4" s="255">
        <v>1</v>
      </c>
      <c r="C4" s="72"/>
    </row>
    <row r="5" spans="1:3" ht="15.75" x14ac:dyDescent="0.25">
      <c r="A5" s="59" t="s">
        <v>3</v>
      </c>
      <c r="B5" s="255">
        <v>5</v>
      </c>
      <c r="C5" s="72"/>
    </row>
    <row r="6" spans="1:3" ht="15.75" x14ac:dyDescent="0.25">
      <c r="A6" s="59" t="s">
        <v>123</v>
      </c>
      <c r="B6" s="255">
        <v>2</v>
      </c>
      <c r="C6" s="72" t="s">
        <v>184</v>
      </c>
    </row>
    <row r="7" spans="1:3" ht="15.75" x14ac:dyDescent="0.25">
      <c r="A7" s="59" t="s">
        <v>124</v>
      </c>
      <c r="B7" s="255">
        <v>1</v>
      </c>
      <c r="C7" s="72" t="s">
        <v>185</v>
      </c>
    </row>
    <row r="8" spans="1:3" ht="15.75" x14ac:dyDescent="0.25">
      <c r="A8" s="59" t="s">
        <v>6</v>
      </c>
      <c r="B8" s="255">
        <v>3</v>
      </c>
      <c r="C8" s="72"/>
    </row>
    <row r="9" spans="1:3" ht="15.75" x14ac:dyDescent="0.25">
      <c r="A9" s="59" t="s">
        <v>7</v>
      </c>
      <c r="B9" s="255">
        <v>3</v>
      </c>
      <c r="C9" s="72"/>
    </row>
    <row r="10" spans="1:3" ht="15.75" x14ac:dyDescent="0.25">
      <c r="A10" s="59" t="s">
        <v>8</v>
      </c>
      <c r="B10" s="255">
        <v>1</v>
      </c>
      <c r="C10" s="72" t="s">
        <v>186</v>
      </c>
    </row>
    <row r="11" spans="1:3" ht="15.75" x14ac:dyDescent="0.25">
      <c r="A11" s="59" t="s">
        <v>9</v>
      </c>
      <c r="B11" s="255">
        <v>0</v>
      </c>
      <c r="C11" s="72" t="s">
        <v>187</v>
      </c>
    </row>
    <row r="12" spans="1:3" ht="15.75" x14ac:dyDescent="0.25">
      <c r="A12" s="59" t="s">
        <v>10</v>
      </c>
      <c r="B12" s="255">
        <v>0</v>
      </c>
      <c r="C12" s="72"/>
    </row>
    <row r="13" spans="1:3" ht="30" x14ac:dyDescent="0.25">
      <c r="A13" s="59" t="s">
        <v>11</v>
      </c>
      <c r="B13" s="255">
        <v>1</v>
      </c>
      <c r="C13" s="72" t="s">
        <v>188</v>
      </c>
    </row>
    <row r="14" spans="1:3" ht="15.75" x14ac:dyDescent="0.25">
      <c r="A14" s="59" t="s">
        <v>12</v>
      </c>
      <c r="B14" s="255">
        <v>2</v>
      </c>
      <c r="C14" s="72" t="s">
        <v>189</v>
      </c>
    </row>
    <row r="15" spans="1:3" ht="15.75" x14ac:dyDescent="0.25">
      <c r="A15" s="59" t="s">
        <v>13</v>
      </c>
      <c r="B15" s="255">
        <v>3</v>
      </c>
      <c r="C15" s="72" t="s">
        <v>190</v>
      </c>
    </row>
    <row r="16" spans="1:3" ht="15.75" x14ac:dyDescent="0.25">
      <c r="A16" s="84" t="s">
        <v>14</v>
      </c>
      <c r="B16" s="255"/>
      <c r="C16" s="72"/>
    </row>
    <row r="17" spans="1:3" ht="30" x14ac:dyDescent="0.25">
      <c r="A17" s="85" t="s">
        <v>15</v>
      </c>
      <c r="B17" s="255"/>
      <c r="C17" s="72" t="s">
        <v>191</v>
      </c>
    </row>
    <row r="18" spans="1:3" ht="15.75" x14ac:dyDescent="0.25">
      <c r="A18" s="85" t="s">
        <v>16</v>
      </c>
      <c r="B18" s="255"/>
      <c r="C18" s="72" t="s">
        <v>192</v>
      </c>
    </row>
    <row r="19" spans="1:3" ht="16.5" thickBot="1" x14ac:dyDescent="0.3">
      <c r="A19" s="150" t="s">
        <v>17</v>
      </c>
      <c r="B19" s="256"/>
      <c r="C19" s="86" t="s">
        <v>193</v>
      </c>
    </row>
    <row r="20" spans="1:3" x14ac:dyDescent="0.25">
      <c r="A20" s="12"/>
      <c r="B20" s="13"/>
      <c r="C20" s="12"/>
    </row>
    <row r="21" spans="1:3" ht="30" x14ac:dyDescent="0.25">
      <c r="A21" s="231" t="s">
        <v>18</v>
      </c>
      <c r="B21" s="40" t="s">
        <v>152</v>
      </c>
      <c r="C21" s="41" t="s">
        <v>177</v>
      </c>
    </row>
    <row r="22" spans="1:3" ht="30" x14ac:dyDescent="0.25">
      <c r="A22" s="45" t="s">
        <v>29</v>
      </c>
      <c r="B22" s="233">
        <v>76</v>
      </c>
      <c r="C22" s="234" t="s">
        <v>183</v>
      </c>
    </row>
    <row r="23" spans="1:3" ht="15.75" x14ac:dyDescent="0.25">
      <c r="A23" s="45" t="s">
        <v>28</v>
      </c>
      <c r="B23" s="233">
        <v>0</v>
      </c>
      <c r="C23" s="234" t="s">
        <v>178</v>
      </c>
    </row>
    <row r="24" spans="1:3" x14ac:dyDescent="0.25">
      <c r="A24" s="191" t="s">
        <v>2</v>
      </c>
      <c r="B24" s="233">
        <v>0</v>
      </c>
      <c r="C24" s="234"/>
    </row>
    <row r="25" spans="1:3" x14ac:dyDescent="0.25">
      <c r="A25" s="191" t="s">
        <v>3</v>
      </c>
      <c r="B25" s="233">
        <v>1</v>
      </c>
      <c r="C25" s="234"/>
    </row>
    <row r="26" spans="1:3" x14ac:dyDescent="0.25">
      <c r="A26" s="191" t="s">
        <v>4</v>
      </c>
      <c r="B26" s="233">
        <v>0</v>
      </c>
      <c r="C26" s="234"/>
    </row>
    <row r="27" spans="1:3" x14ac:dyDescent="0.25">
      <c r="A27" s="191" t="s">
        <v>5</v>
      </c>
      <c r="B27" s="233">
        <v>0</v>
      </c>
      <c r="C27" s="234"/>
    </row>
    <row r="28" spans="1:3" x14ac:dyDescent="0.25">
      <c r="A28" s="191" t="s">
        <v>6</v>
      </c>
      <c r="B28" s="233">
        <v>3</v>
      </c>
      <c r="C28" s="234"/>
    </row>
    <row r="29" spans="1:3" x14ac:dyDescent="0.25">
      <c r="A29" s="191" t="s">
        <v>7</v>
      </c>
      <c r="B29" s="233">
        <v>0</v>
      </c>
      <c r="C29" s="234" t="s">
        <v>179</v>
      </c>
    </row>
    <row r="30" spans="1:3" x14ac:dyDescent="0.25">
      <c r="A30" s="191" t="s">
        <v>8</v>
      </c>
      <c r="B30" s="233">
        <v>0</v>
      </c>
      <c r="C30" s="234"/>
    </row>
    <row r="31" spans="1:3" x14ac:dyDescent="0.25">
      <c r="A31" s="191" t="s">
        <v>9</v>
      </c>
      <c r="B31" s="233">
        <v>0</v>
      </c>
      <c r="C31" s="234"/>
    </row>
    <row r="32" spans="1:3" x14ac:dyDescent="0.25">
      <c r="A32" s="191" t="s">
        <v>10</v>
      </c>
      <c r="B32" s="233">
        <v>0</v>
      </c>
      <c r="C32" s="234"/>
    </row>
    <row r="33" spans="1:3" x14ac:dyDescent="0.25">
      <c r="A33" s="191" t="s">
        <v>11</v>
      </c>
      <c r="B33" s="233">
        <v>0</v>
      </c>
      <c r="C33" s="234"/>
    </row>
    <row r="34" spans="1:3" x14ac:dyDescent="0.25">
      <c r="A34" s="191" t="s">
        <v>12</v>
      </c>
      <c r="B34" s="233">
        <v>12</v>
      </c>
      <c r="C34" s="234" t="s">
        <v>180</v>
      </c>
    </row>
    <row r="35" spans="1:3" x14ac:dyDescent="0.25">
      <c r="A35" s="191" t="s">
        <v>13</v>
      </c>
      <c r="B35" s="233">
        <v>6</v>
      </c>
      <c r="C35" s="234" t="s">
        <v>181</v>
      </c>
    </row>
    <row r="36" spans="1:3" x14ac:dyDescent="0.25">
      <c r="A36" s="42" t="s">
        <v>14</v>
      </c>
      <c r="B36" s="233"/>
      <c r="C36" s="234"/>
    </row>
    <row r="37" spans="1:3" x14ac:dyDescent="0.25">
      <c r="A37" s="235" t="s">
        <v>15</v>
      </c>
      <c r="B37" s="233"/>
      <c r="C37" s="234"/>
    </row>
    <row r="38" spans="1:3" ht="45" x14ac:dyDescent="0.25">
      <c r="A38" s="235" t="s">
        <v>16</v>
      </c>
      <c r="B38" s="233"/>
      <c r="C38" s="234" t="s">
        <v>182</v>
      </c>
    </row>
    <row r="39" spans="1:3" x14ac:dyDescent="0.25">
      <c r="A39" s="236" t="s">
        <v>17</v>
      </c>
      <c r="B39" s="237"/>
      <c r="C39" s="238"/>
    </row>
  </sheetData>
  <printOptions horizontalCentered="1" verticalCentered="1"/>
  <pageMargins left="0" right="0" top="0" bottom="0" header="0.3" footer="0.3"/>
  <pageSetup paperSize="9" scale="87" fitToHeight="0" orientation="landscape" r:id="rId1"/>
  <tableParts count="2">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1BD40A-83D9-4CA7-80C7-3B278E6AE7F8}">
  <sheetPr>
    <pageSetUpPr fitToPage="1"/>
  </sheetPr>
  <dimension ref="A1:G39"/>
  <sheetViews>
    <sheetView workbookViewId="0">
      <selection activeCell="B2" sqref="B2"/>
    </sheetView>
  </sheetViews>
  <sheetFormatPr defaultRowHeight="15" x14ac:dyDescent="0.25"/>
  <cols>
    <col min="1" max="1" width="32.42578125" customWidth="1"/>
    <col min="2" max="2" width="11.5703125" style="2" customWidth="1"/>
    <col min="3" max="3" width="120.7109375" customWidth="1"/>
    <col min="7" max="7" width="2" bestFit="1" customWidth="1"/>
  </cols>
  <sheetData>
    <row r="1" spans="1:7" s="43" customFormat="1" ht="18.75" x14ac:dyDescent="0.3">
      <c r="A1" s="156" t="s">
        <v>27</v>
      </c>
      <c r="B1" s="157" t="s">
        <v>127</v>
      </c>
      <c r="C1" s="158">
        <v>2020</v>
      </c>
    </row>
    <row r="2" spans="1:7" ht="39" customHeight="1" x14ac:dyDescent="0.25">
      <c r="A2" s="26" t="s">
        <v>1</v>
      </c>
      <c r="B2" s="22" t="s">
        <v>153</v>
      </c>
      <c r="C2" s="44" t="s">
        <v>194</v>
      </c>
    </row>
    <row r="3" spans="1:7" x14ac:dyDescent="0.25">
      <c r="A3" s="35" t="s">
        <v>0</v>
      </c>
      <c r="B3" s="151">
        <v>95.7</v>
      </c>
      <c r="C3" s="152"/>
    </row>
    <row r="4" spans="1:7" ht="15.75" x14ac:dyDescent="0.25">
      <c r="A4" s="39" t="s">
        <v>2</v>
      </c>
      <c r="B4" s="151">
        <v>5</v>
      </c>
      <c r="C4" s="152" t="s">
        <v>202</v>
      </c>
    </row>
    <row r="5" spans="1:7" ht="15.75" x14ac:dyDescent="0.25">
      <c r="A5" s="39" t="s">
        <v>3</v>
      </c>
      <c r="B5" s="151">
        <v>3</v>
      </c>
      <c r="C5" s="152"/>
    </row>
    <row r="6" spans="1:7" ht="15.75" x14ac:dyDescent="0.25">
      <c r="A6" s="39" t="s">
        <v>123</v>
      </c>
      <c r="B6" s="151">
        <v>1</v>
      </c>
      <c r="C6" s="152" t="s">
        <v>211</v>
      </c>
    </row>
    <row r="7" spans="1:7" ht="15.75" x14ac:dyDescent="0.25">
      <c r="A7" s="39" t="s">
        <v>124</v>
      </c>
      <c r="B7" s="151">
        <v>0</v>
      </c>
      <c r="C7" s="152"/>
    </row>
    <row r="8" spans="1:7" ht="15.75" x14ac:dyDescent="0.25">
      <c r="A8" s="39" t="s">
        <v>6</v>
      </c>
      <c r="B8" s="151">
        <v>3</v>
      </c>
      <c r="C8" s="152"/>
    </row>
    <row r="9" spans="1:7" ht="30" x14ac:dyDescent="0.25">
      <c r="A9" s="39" t="s">
        <v>7</v>
      </c>
      <c r="B9" s="151">
        <v>1</v>
      </c>
      <c r="C9" s="152" t="s">
        <v>210</v>
      </c>
    </row>
    <row r="10" spans="1:7" ht="15.75" x14ac:dyDescent="0.25">
      <c r="A10" s="39" t="s">
        <v>8</v>
      </c>
      <c r="B10" s="151">
        <v>0</v>
      </c>
      <c r="C10" s="152"/>
    </row>
    <row r="11" spans="1:7" ht="15.75" x14ac:dyDescent="0.25">
      <c r="A11" s="39" t="s">
        <v>9</v>
      </c>
      <c r="B11" s="151">
        <v>0</v>
      </c>
      <c r="C11" s="152"/>
      <c r="G11" s="155"/>
    </row>
    <row r="12" spans="1:7" ht="15.75" x14ac:dyDescent="0.25">
      <c r="A12" s="39" t="s">
        <v>10</v>
      </c>
      <c r="B12" s="151">
        <v>0</v>
      </c>
      <c r="C12" s="152"/>
    </row>
    <row r="13" spans="1:7" ht="30" x14ac:dyDescent="0.25">
      <c r="A13" s="39" t="s">
        <v>11</v>
      </c>
      <c r="B13" s="151">
        <v>2</v>
      </c>
      <c r="C13" s="152" t="s">
        <v>203</v>
      </c>
    </row>
    <row r="14" spans="1:7" ht="15.75" x14ac:dyDescent="0.25">
      <c r="A14" s="39" t="s">
        <v>12</v>
      </c>
      <c r="B14" s="151">
        <v>3</v>
      </c>
      <c r="C14" s="152" t="s">
        <v>204</v>
      </c>
    </row>
    <row r="15" spans="1:7" ht="15.75" x14ac:dyDescent="0.25">
      <c r="A15" s="39" t="s">
        <v>13</v>
      </c>
      <c r="B15" s="151">
        <v>5</v>
      </c>
      <c r="C15" s="152" t="s">
        <v>205</v>
      </c>
    </row>
    <row r="16" spans="1:7" ht="15.75" x14ac:dyDescent="0.25">
      <c r="A16" s="115" t="s">
        <v>14</v>
      </c>
      <c r="B16" s="151"/>
      <c r="C16" s="152"/>
    </row>
    <row r="17" spans="1:5" ht="15.75" x14ac:dyDescent="0.25">
      <c r="A17" s="116" t="s">
        <v>15</v>
      </c>
      <c r="B17" s="151"/>
      <c r="C17" s="152" t="s">
        <v>206</v>
      </c>
    </row>
    <row r="18" spans="1:5" ht="30" x14ac:dyDescent="0.25">
      <c r="A18" s="116" t="s">
        <v>16</v>
      </c>
      <c r="B18" s="151"/>
      <c r="C18" s="152" t="s">
        <v>207</v>
      </c>
    </row>
    <row r="19" spans="1:5" ht="15.75" x14ac:dyDescent="0.25">
      <c r="A19" s="117" t="s">
        <v>17</v>
      </c>
      <c r="B19" s="153"/>
      <c r="C19" s="154" t="s">
        <v>208</v>
      </c>
    </row>
    <row r="20" spans="1:5" x14ac:dyDescent="0.25">
      <c r="A20" s="159"/>
      <c r="B20" s="160"/>
      <c r="C20" s="161"/>
    </row>
    <row r="21" spans="1:5" ht="30" x14ac:dyDescent="0.25">
      <c r="A21" s="26" t="s">
        <v>18</v>
      </c>
      <c r="B21" s="22" t="s">
        <v>153</v>
      </c>
      <c r="C21" s="44" t="s">
        <v>194</v>
      </c>
    </row>
    <row r="22" spans="1:5" x14ac:dyDescent="0.25">
      <c r="A22" s="35" t="s">
        <v>29</v>
      </c>
      <c r="B22" s="151">
        <v>72</v>
      </c>
      <c r="C22" s="152" t="s">
        <v>196</v>
      </c>
      <c r="E22" s="48"/>
    </row>
    <row r="23" spans="1:5" x14ac:dyDescent="0.25">
      <c r="A23" s="35" t="s">
        <v>28</v>
      </c>
      <c r="B23" s="151">
        <v>18</v>
      </c>
      <c r="C23" s="152" t="s">
        <v>254</v>
      </c>
    </row>
    <row r="24" spans="1:5" x14ac:dyDescent="0.25">
      <c r="A24" s="132" t="s">
        <v>2</v>
      </c>
      <c r="B24" s="151">
        <v>1</v>
      </c>
      <c r="C24" s="152"/>
    </row>
    <row r="25" spans="1:5" x14ac:dyDescent="0.25">
      <c r="A25" s="132" t="s">
        <v>3</v>
      </c>
      <c r="B25" s="151">
        <v>4</v>
      </c>
      <c r="C25" s="152" t="s">
        <v>200</v>
      </c>
    </row>
    <row r="26" spans="1:5" x14ac:dyDescent="0.25">
      <c r="A26" s="132" t="s">
        <v>4</v>
      </c>
      <c r="B26" s="151">
        <v>0</v>
      </c>
      <c r="C26" s="152"/>
    </row>
    <row r="27" spans="1:5" x14ac:dyDescent="0.25">
      <c r="A27" s="132" t="s">
        <v>5</v>
      </c>
      <c r="B27" s="151">
        <v>0</v>
      </c>
      <c r="C27" s="152"/>
    </row>
    <row r="28" spans="1:5" x14ac:dyDescent="0.25">
      <c r="A28" s="132" t="s">
        <v>6</v>
      </c>
      <c r="B28" s="151">
        <v>3</v>
      </c>
      <c r="C28" s="152"/>
    </row>
    <row r="29" spans="1:5" x14ac:dyDescent="0.25">
      <c r="A29" s="132" t="s">
        <v>7</v>
      </c>
      <c r="B29" s="151" t="s">
        <v>179</v>
      </c>
      <c r="C29" s="152"/>
    </row>
    <row r="30" spans="1:5" x14ac:dyDescent="0.25">
      <c r="A30" s="132" t="s">
        <v>8</v>
      </c>
      <c r="B30" s="151">
        <v>0</v>
      </c>
      <c r="C30" s="152"/>
    </row>
    <row r="31" spans="1:5" x14ac:dyDescent="0.25">
      <c r="A31" s="132" t="s">
        <v>9</v>
      </c>
      <c r="B31" s="151">
        <v>0</v>
      </c>
      <c r="C31" s="152"/>
    </row>
    <row r="32" spans="1:5" x14ac:dyDescent="0.25">
      <c r="A32" s="132" t="s">
        <v>10</v>
      </c>
      <c r="B32" s="151">
        <v>0</v>
      </c>
      <c r="C32" s="152"/>
    </row>
    <row r="33" spans="1:3" x14ac:dyDescent="0.25">
      <c r="A33" s="132" t="s">
        <v>11</v>
      </c>
      <c r="B33" s="151">
        <v>0</v>
      </c>
      <c r="C33" s="152"/>
    </row>
    <row r="34" spans="1:3" x14ac:dyDescent="0.25">
      <c r="A34" s="132" t="s">
        <v>12</v>
      </c>
      <c r="B34" s="151">
        <v>3</v>
      </c>
      <c r="C34" s="152" t="s">
        <v>197</v>
      </c>
    </row>
    <row r="35" spans="1:3" x14ac:dyDescent="0.25">
      <c r="A35" s="132" t="s">
        <v>13</v>
      </c>
      <c r="B35" s="151">
        <v>3</v>
      </c>
      <c r="C35" s="152" t="s">
        <v>198</v>
      </c>
    </row>
    <row r="36" spans="1:3" x14ac:dyDescent="0.25">
      <c r="A36" s="42" t="s">
        <v>14</v>
      </c>
      <c r="B36" s="151"/>
      <c r="C36" s="152"/>
    </row>
    <row r="37" spans="1:3" ht="30" x14ac:dyDescent="0.25">
      <c r="A37" s="133" t="s">
        <v>15</v>
      </c>
      <c r="B37" s="151"/>
      <c r="C37" s="152" t="s">
        <v>209</v>
      </c>
    </row>
    <row r="38" spans="1:3" x14ac:dyDescent="0.25">
      <c r="A38" s="133" t="s">
        <v>16</v>
      </c>
      <c r="B38" s="151"/>
      <c r="C38" s="152" t="s">
        <v>199</v>
      </c>
    </row>
    <row r="39" spans="1:3" ht="45" x14ac:dyDescent="0.25">
      <c r="A39" s="134" t="s">
        <v>17</v>
      </c>
      <c r="B39" s="153"/>
      <c r="C39" s="154" t="s">
        <v>201</v>
      </c>
    </row>
  </sheetData>
  <pageMargins left="0.7" right="0.7" top="0.75" bottom="0.75" header="0.3" footer="0.3"/>
  <pageSetup paperSize="9" scale="79" fitToHeight="0" orientation="landscape" r:id="rId1"/>
  <tableParts count="2">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BF013B-651E-48EB-9706-DB1A33BA34D1}">
  <sheetPr>
    <pageSetUpPr fitToPage="1"/>
  </sheetPr>
  <dimension ref="A1:C39"/>
  <sheetViews>
    <sheetView zoomScale="98" zoomScaleNormal="98" workbookViewId="0">
      <selection activeCell="C24" sqref="C24"/>
    </sheetView>
  </sheetViews>
  <sheetFormatPr defaultRowHeight="15" x14ac:dyDescent="0.25"/>
  <cols>
    <col min="1" max="1" width="32.42578125" customWidth="1"/>
    <col min="2" max="2" width="13.42578125" style="2" bestFit="1" customWidth="1"/>
    <col min="3" max="3" width="120.7109375" customWidth="1"/>
  </cols>
  <sheetData>
    <row r="1" spans="1:3" s="43" customFormat="1" ht="18.75" x14ac:dyDescent="0.3">
      <c r="A1" s="73" t="s">
        <v>27</v>
      </c>
      <c r="B1" s="74" t="s">
        <v>128</v>
      </c>
      <c r="C1" s="75">
        <v>2020</v>
      </c>
    </row>
    <row r="2" spans="1:3" ht="27.75" customHeight="1" thickBot="1" x14ac:dyDescent="0.3">
      <c r="A2" s="162" t="s">
        <v>1</v>
      </c>
      <c r="B2" s="34" t="s">
        <v>154</v>
      </c>
      <c r="C2" s="163" t="s">
        <v>212</v>
      </c>
    </row>
    <row r="3" spans="1:3" x14ac:dyDescent="0.25">
      <c r="A3" s="164" t="s">
        <v>0</v>
      </c>
      <c r="B3" s="165">
        <v>92</v>
      </c>
      <c r="C3" s="166" t="s">
        <v>226</v>
      </c>
    </row>
    <row r="4" spans="1:3" x14ac:dyDescent="0.25">
      <c r="A4" s="79" t="s">
        <v>2</v>
      </c>
      <c r="B4" s="151">
        <v>1</v>
      </c>
      <c r="C4" s="69" t="s">
        <v>224</v>
      </c>
    </row>
    <row r="5" spans="1:3" x14ac:dyDescent="0.25">
      <c r="A5" s="79" t="s">
        <v>3</v>
      </c>
      <c r="B5" s="151">
        <v>0</v>
      </c>
      <c r="C5" s="69"/>
    </row>
    <row r="6" spans="1:3" x14ac:dyDescent="0.25">
      <c r="A6" s="79" t="s">
        <v>4</v>
      </c>
      <c r="B6" s="151">
        <v>0</v>
      </c>
      <c r="C6" s="69"/>
    </row>
    <row r="7" spans="1:3" x14ac:dyDescent="0.25">
      <c r="A7" s="79" t="s">
        <v>137</v>
      </c>
      <c r="B7" s="151">
        <v>1</v>
      </c>
      <c r="C7" s="69"/>
    </row>
    <row r="8" spans="1:3" x14ac:dyDescent="0.25">
      <c r="A8" s="79" t="s">
        <v>6</v>
      </c>
      <c r="B8" s="151">
        <v>3</v>
      </c>
      <c r="C8" s="69"/>
    </row>
    <row r="9" spans="1:3" x14ac:dyDescent="0.25">
      <c r="A9" s="79" t="s">
        <v>7</v>
      </c>
      <c r="B9" s="151">
        <v>1</v>
      </c>
      <c r="C9" s="69" t="s">
        <v>218</v>
      </c>
    </row>
    <row r="10" spans="1:3" x14ac:dyDescent="0.25">
      <c r="A10" s="79" t="s">
        <v>8</v>
      </c>
      <c r="B10" s="151">
        <v>1</v>
      </c>
      <c r="C10" s="69" t="s">
        <v>219</v>
      </c>
    </row>
    <row r="11" spans="1:3" x14ac:dyDescent="0.25">
      <c r="A11" s="79" t="s">
        <v>9</v>
      </c>
      <c r="B11" s="151">
        <v>0</v>
      </c>
      <c r="C11" s="69"/>
    </row>
    <row r="12" spans="1:3" x14ac:dyDescent="0.25">
      <c r="A12" s="79" t="s">
        <v>10</v>
      </c>
      <c r="B12" s="151">
        <v>1</v>
      </c>
      <c r="C12" s="69" t="s">
        <v>220</v>
      </c>
    </row>
    <row r="13" spans="1:3" x14ac:dyDescent="0.25">
      <c r="A13" s="79" t="s">
        <v>11</v>
      </c>
      <c r="B13" s="151">
        <v>0</v>
      </c>
      <c r="C13" s="69"/>
    </row>
    <row r="14" spans="1:3" x14ac:dyDescent="0.25">
      <c r="A14" s="79" t="s">
        <v>12</v>
      </c>
      <c r="B14" s="151">
        <v>2</v>
      </c>
      <c r="C14" s="69" t="s">
        <v>221</v>
      </c>
    </row>
    <row r="15" spans="1:3" x14ac:dyDescent="0.25">
      <c r="A15" s="79" t="s">
        <v>13</v>
      </c>
      <c r="B15" s="151">
        <v>2</v>
      </c>
      <c r="C15" s="69" t="s">
        <v>222</v>
      </c>
    </row>
    <row r="16" spans="1:3" x14ac:dyDescent="0.25">
      <c r="A16" s="80" t="s">
        <v>14</v>
      </c>
      <c r="B16" s="151"/>
      <c r="C16" s="69"/>
    </row>
    <row r="17" spans="1:3" x14ac:dyDescent="0.25">
      <c r="A17" s="81" t="s">
        <v>15</v>
      </c>
      <c r="B17" s="151"/>
      <c r="C17" s="69" t="s">
        <v>225</v>
      </c>
    </row>
    <row r="18" spans="1:3" x14ac:dyDescent="0.25">
      <c r="A18" s="81" t="s">
        <v>16</v>
      </c>
      <c r="B18" s="151"/>
      <c r="C18" s="69" t="s">
        <v>227</v>
      </c>
    </row>
    <row r="19" spans="1:3" ht="15.75" thickBot="1" x14ac:dyDescent="0.3">
      <c r="A19" s="82" t="s">
        <v>17</v>
      </c>
      <c r="B19" s="70"/>
      <c r="C19" s="71" t="s">
        <v>223</v>
      </c>
    </row>
    <row r="20" spans="1:3" x14ac:dyDescent="0.25">
      <c r="A20" s="12"/>
      <c r="B20" s="13"/>
      <c r="C20" s="12"/>
    </row>
    <row r="21" spans="1:3" ht="31.5" customHeight="1" x14ac:dyDescent="0.25">
      <c r="A21" s="26" t="s">
        <v>18</v>
      </c>
      <c r="B21" s="22" t="s">
        <v>154</v>
      </c>
      <c r="C21" s="44" t="s">
        <v>212</v>
      </c>
    </row>
    <row r="22" spans="1:3" x14ac:dyDescent="0.25">
      <c r="A22" s="78" t="s">
        <v>29</v>
      </c>
      <c r="B22" s="151">
        <v>72</v>
      </c>
      <c r="C22" s="152" t="s">
        <v>228</v>
      </c>
    </row>
    <row r="23" spans="1:3" x14ac:dyDescent="0.25">
      <c r="A23" s="78" t="s">
        <v>28</v>
      </c>
      <c r="B23" s="151">
        <v>18</v>
      </c>
      <c r="C23" s="152" t="s">
        <v>214</v>
      </c>
    </row>
    <row r="24" spans="1:3" x14ac:dyDescent="0.25">
      <c r="A24" s="17" t="s">
        <v>2</v>
      </c>
      <c r="B24" s="151">
        <v>2</v>
      </c>
      <c r="C24" s="152"/>
    </row>
    <row r="25" spans="1:3" x14ac:dyDescent="0.25">
      <c r="A25" s="17" t="s">
        <v>3</v>
      </c>
      <c r="B25" s="151">
        <v>2</v>
      </c>
      <c r="C25" s="152"/>
    </row>
    <row r="26" spans="1:3" x14ac:dyDescent="0.25">
      <c r="A26" s="17" t="s">
        <v>138</v>
      </c>
      <c r="B26" s="151">
        <v>0</v>
      </c>
      <c r="C26" s="152"/>
    </row>
    <row r="27" spans="1:3" x14ac:dyDescent="0.25">
      <c r="A27" s="17" t="s">
        <v>139</v>
      </c>
      <c r="B27" s="151">
        <v>0</v>
      </c>
      <c r="C27" s="152"/>
    </row>
    <row r="28" spans="1:3" x14ac:dyDescent="0.25">
      <c r="A28" s="17" t="s">
        <v>6</v>
      </c>
      <c r="B28" s="151">
        <v>3</v>
      </c>
      <c r="C28" s="152"/>
    </row>
    <row r="29" spans="1:3" x14ac:dyDescent="0.25">
      <c r="A29" s="17" t="s">
        <v>7</v>
      </c>
      <c r="B29" s="151">
        <v>0</v>
      </c>
      <c r="C29" s="152" t="s">
        <v>175</v>
      </c>
    </row>
    <row r="30" spans="1:3" x14ac:dyDescent="0.25">
      <c r="A30" s="17" t="s">
        <v>8</v>
      </c>
      <c r="B30" s="151">
        <v>1</v>
      </c>
      <c r="C30" s="152" t="s">
        <v>229</v>
      </c>
    </row>
    <row r="31" spans="1:3" x14ac:dyDescent="0.25">
      <c r="A31" s="17" t="s">
        <v>9</v>
      </c>
      <c r="B31" s="151">
        <v>0</v>
      </c>
      <c r="C31" s="152"/>
    </row>
    <row r="32" spans="1:3" x14ac:dyDescent="0.25">
      <c r="A32" s="17" t="s">
        <v>10</v>
      </c>
      <c r="B32" s="151">
        <v>0</v>
      </c>
      <c r="C32" s="152"/>
    </row>
    <row r="33" spans="1:3" x14ac:dyDescent="0.25">
      <c r="A33" s="17" t="s">
        <v>11</v>
      </c>
      <c r="B33" s="151">
        <v>0</v>
      </c>
      <c r="C33" s="152"/>
    </row>
    <row r="34" spans="1:3" x14ac:dyDescent="0.25">
      <c r="A34" s="17" t="s">
        <v>12</v>
      </c>
      <c r="B34" s="151">
        <v>2</v>
      </c>
      <c r="C34" s="152" t="s">
        <v>215</v>
      </c>
    </row>
    <row r="35" spans="1:3" x14ac:dyDescent="0.25">
      <c r="A35" s="17" t="s">
        <v>13</v>
      </c>
      <c r="B35" s="151">
        <v>1</v>
      </c>
      <c r="C35" s="152" t="s">
        <v>216</v>
      </c>
    </row>
    <row r="36" spans="1:3" x14ac:dyDescent="0.25">
      <c r="A36" s="47" t="s">
        <v>14</v>
      </c>
      <c r="B36" s="151"/>
      <c r="C36" s="152"/>
    </row>
    <row r="37" spans="1:3" ht="41.25" customHeight="1" x14ac:dyDescent="0.25">
      <c r="A37" s="18" t="s">
        <v>15</v>
      </c>
      <c r="B37" s="151"/>
      <c r="C37" s="152" t="s">
        <v>230</v>
      </c>
    </row>
    <row r="38" spans="1:3" ht="60" x14ac:dyDescent="0.25">
      <c r="A38" s="18" t="s">
        <v>16</v>
      </c>
      <c r="B38" s="151"/>
      <c r="C38" s="152" t="s">
        <v>231</v>
      </c>
    </row>
    <row r="39" spans="1:3" x14ac:dyDescent="0.25">
      <c r="A39" s="19" t="s">
        <v>17</v>
      </c>
      <c r="B39" s="153"/>
      <c r="C39" s="154" t="s">
        <v>217</v>
      </c>
    </row>
  </sheetData>
  <pageMargins left="0.7" right="0.7" top="0.75" bottom="0.75" header="0.3" footer="0.3"/>
  <pageSetup paperSize="9" scale="78" fitToHeight="0" orientation="landscape" r:id="rId1"/>
  <tableParts count="2">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C98A54-0690-4238-85C1-50B9B29976C5}">
  <sheetPr>
    <pageSetUpPr fitToPage="1"/>
  </sheetPr>
  <dimension ref="A1:E39"/>
  <sheetViews>
    <sheetView workbookViewId="0"/>
  </sheetViews>
  <sheetFormatPr defaultRowHeight="15" x14ac:dyDescent="0.25"/>
  <cols>
    <col min="1" max="1" width="34" bestFit="1" customWidth="1"/>
    <col min="2" max="2" width="13" style="2" bestFit="1" customWidth="1"/>
    <col min="3" max="3" width="120.7109375" customWidth="1"/>
  </cols>
  <sheetData>
    <row r="1" spans="1:3" s="43" customFormat="1" ht="18.75" x14ac:dyDescent="0.3">
      <c r="A1" s="73" t="s">
        <v>27</v>
      </c>
      <c r="B1" s="74" t="s">
        <v>129</v>
      </c>
      <c r="C1" s="75">
        <v>2020</v>
      </c>
    </row>
    <row r="2" spans="1:3" ht="30" x14ac:dyDescent="0.25">
      <c r="A2" s="76" t="s">
        <v>1</v>
      </c>
      <c r="B2" s="28" t="s">
        <v>155</v>
      </c>
      <c r="C2" s="77" t="s">
        <v>232</v>
      </c>
    </row>
    <row r="3" spans="1:3" ht="15.75" x14ac:dyDescent="0.25">
      <c r="A3" s="56" t="s">
        <v>0</v>
      </c>
      <c r="B3" s="23">
        <v>90</v>
      </c>
      <c r="C3" s="69"/>
    </row>
    <row r="4" spans="1:3" x14ac:dyDescent="0.25">
      <c r="A4" s="57" t="s">
        <v>2</v>
      </c>
      <c r="B4" s="23">
        <v>0</v>
      </c>
      <c r="C4" s="69"/>
    </row>
    <row r="5" spans="1:3" x14ac:dyDescent="0.25">
      <c r="A5" s="57" t="s">
        <v>3</v>
      </c>
      <c r="B5" s="23">
        <v>0</v>
      </c>
      <c r="C5" s="69"/>
    </row>
    <row r="6" spans="1:3" x14ac:dyDescent="0.25">
      <c r="A6" s="57" t="s">
        <v>4</v>
      </c>
      <c r="B6" s="23">
        <v>0</v>
      </c>
      <c r="C6" s="69"/>
    </row>
    <row r="7" spans="1:3" x14ac:dyDescent="0.25">
      <c r="A7" s="57" t="s">
        <v>5</v>
      </c>
      <c r="B7" s="23">
        <v>0</v>
      </c>
      <c r="C7" s="69"/>
    </row>
    <row r="8" spans="1:3" x14ac:dyDescent="0.25">
      <c r="A8" s="57" t="s">
        <v>6</v>
      </c>
      <c r="B8" s="23">
        <v>3</v>
      </c>
      <c r="C8" s="69" t="s">
        <v>246</v>
      </c>
    </row>
    <row r="9" spans="1:3" x14ac:dyDescent="0.25">
      <c r="A9" s="57" t="s">
        <v>7</v>
      </c>
      <c r="B9" s="23">
        <v>1</v>
      </c>
      <c r="C9" s="69" t="s">
        <v>247</v>
      </c>
    </row>
    <row r="10" spans="1:3" x14ac:dyDescent="0.25">
      <c r="A10" s="57" t="s">
        <v>8</v>
      </c>
      <c r="B10" s="23">
        <v>0</v>
      </c>
      <c r="C10" s="69"/>
    </row>
    <row r="11" spans="1:3" x14ac:dyDescent="0.25">
      <c r="A11" s="57" t="s">
        <v>9</v>
      </c>
      <c r="B11" s="23">
        <v>0</v>
      </c>
      <c r="C11" s="69"/>
    </row>
    <row r="12" spans="1:3" x14ac:dyDescent="0.25">
      <c r="A12" s="57" t="s">
        <v>10</v>
      </c>
      <c r="B12" s="23">
        <v>0</v>
      </c>
      <c r="C12" s="69"/>
    </row>
    <row r="13" spans="1:3" x14ac:dyDescent="0.25">
      <c r="A13" s="57" t="s">
        <v>11</v>
      </c>
      <c r="B13" s="23">
        <v>0</v>
      </c>
      <c r="C13" s="69"/>
    </row>
    <row r="14" spans="1:3" x14ac:dyDescent="0.25">
      <c r="A14" s="57" t="s">
        <v>12</v>
      </c>
      <c r="B14" s="23">
        <v>9</v>
      </c>
      <c r="C14" s="69" t="s">
        <v>248</v>
      </c>
    </row>
    <row r="15" spans="1:3" x14ac:dyDescent="0.25">
      <c r="A15" s="57" t="s">
        <v>13</v>
      </c>
      <c r="B15" s="23">
        <v>4</v>
      </c>
      <c r="C15" s="69" t="s">
        <v>249</v>
      </c>
    </row>
    <row r="16" spans="1:3" x14ac:dyDescent="0.25">
      <c r="A16" s="58" t="s">
        <v>14</v>
      </c>
      <c r="B16" s="23"/>
      <c r="C16" s="69"/>
    </row>
    <row r="17" spans="1:5" x14ac:dyDescent="0.25">
      <c r="A17" s="54" t="s">
        <v>15</v>
      </c>
      <c r="B17" s="23"/>
      <c r="C17" s="69" t="s">
        <v>250</v>
      </c>
    </row>
    <row r="18" spans="1:5" ht="30" x14ac:dyDescent="0.25">
      <c r="A18" s="54" t="s">
        <v>16</v>
      </c>
      <c r="B18" s="23"/>
      <c r="C18" s="69" t="s">
        <v>251</v>
      </c>
    </row>
    <row r="19" spans="1:5" ht="15.75" thickBot="1" x14ac:dyDescent="0.3">
      <c r="A19" s="55" t="s">
        <v>17</v>
      </c>
      <c r="B19" s="70"/>
      <c r="C19" s="71" t="s">
        <v>252</v>
      </c>
    </row>
    <row r="20" spans="1:5" x14ac:dyDescent="0.25">
      <c r="A20" s="12"/>
      <c r="B20" s="13"/>
      <c r="C20" s="12"/>
    </row>
    <row r="21" spans="1:5" ht="30" x14ac:dyDescent="0.25">
      <c r="A21" s="26" t="s">
        <v>18</v>
      </c>
      <c r="B21" s="22" t="s">
        <v>155</v>
      </c>
      <c r="C21" s="44" t="s">
        <v>233</v>
      </c>
    </row>
    <row r="22" spans="1:5" ht="60" x14ac:dyDescent="0.25">
      <c r="A22" s="45" t="s">
        <v>29</v>
      </c>
      <c r="B22" s="151">
        <v>70</v>
      </c>
      <c r="C22" s="152" t="s">
        <v>245</v>
      </c>
      <c r="E22" s="60">
        <f>73/77</f>
        <v>0.94805194805194803</v>
      </c>
    </row>
    <row r="23" spans="1:5" ht="15.75" x14ac:dyDescent="0.25">
      <c r="A23" s="45" t="s">
        <v>28</v>
      </c>
      <c r="B23" s="151">
        <v>0</v>
      </c>
      <c r="C23" s="152" t="s">
        <v>238</v>
      </c>
    </row>
    <row r="24" spans="1:5" x14ac:dyDescent="0.25">
      <c r="A24" s="33" t="s">
        <v>2</v>
      </c>
      <c r="B24" s="151">
        <v>0</v>
      </c>
      <c r="C24" s="152"/>
    </row>
    <row r="25" spans="1:5" x14ac:dyDescent="0.25">
      <c r="A25" s="33" t="s">
        <v>3</v>
      </c>
      <c r="B25" s="151">
        <v>2</v>
      </c>
      <c r="C25" s="152"/>
    </row>
    <row r="26" spans="1:5" x14ac:dyDescent="0.25">
      <c r="A26" s="33" t="s">
        <v>4</v>
      </c>
      <c r="B26" s="151">
        <v>0</v>
      </c>
      <c r="C26" s="152"/>
    </row>
    <row r="27" spans="1:5" x14ac:dyDescent="0.25">
      <c r="A27" s="33" t="s">
        <v>5</v>
      </c>
      <c r="B27" s="151">
        <v>0</v>
      </c>
      <c r="C27" s="152"/>
    </row>
    <row r="28" spans="1:5" x14ac:dyDescent="0.25">
      <c r="A28" s="33" t="s">
        <v>6</v>
      </c>
      <c r="B28" s="151">
        <v>3</v>
      </c>
      <c r="C28" s="152" t="s">
        <v>239</v>
      </c>
    </row>
    <row r="29" spans="1:5" x14ac:dyDescent="0.25">
      <c r="A29" s="33" t="s">
        <v>7</v>
      </c>
      <c r="B29" s="151">
        <v>0</v>
      </c>
      <c r="C29" s="152"/>
    </row>
    <row r="30" spans="1:5" x14ac:dyDescent="0.25">
      <c r="A30" s="33" t="s">
        <v>8</v>
      </c>
      <c r="B30" s="151">
        <v>0</v>
      </c>
      <c r="C30" s="152"/>
    </row>
    <row r="31" spans="1:5" x14ac:dyDescent="0.25">
      <c r="A31" s="33" t="s">
        <v>9</v>
      </c>
      <c r="B31" s="151">
        <v>0</v>
      </c>
      <c r="C31" s="152"/>
    </row>
    <row r="32" spans="1:5" x14ac:dyDescent="0.25">
      <c r="A32" s="33" t="s">
        <v>10</v>
      </c>
      <c r="B32" s="151">
        <v>0</v>
      </c>
      <c r="C32" s="152"/>
    </row>
    <row r="33" spans="1:3" x14ac:dyDescent="0.25">
      <c r="A33" s="33" t="s">
        <v>11</v>
      </c>
      <c r="B33" s="151">
        <v>0</v>
      </c>
      <c r="C33" s="152"/>
    </row>
    <row r="34" spans="1:3" x14ac:dyDescent="0.25">
      <c r="A34" s="33" t="s">
        <v>12</v>
      </c>
      <c r="B34" s="151">
        <v>7</v>
      </c>
      <c r="C34" s="152" t="s">
        <v>240</v>
      </c>
    </row>
    <row r="35" spans="1:3" x14ac:dyDescent="0.25">
      <c r="A35" s="33" t="s">
        <v>13</v>
      </c>
      <c r="B35" s="151">
        <v>1</v>
      </c>
      <c r="C35" s="152" t="s">
        <v>241</v>
      </c>
    </row>
    <row r="36" spans="1:3" x14ac:dyDescent="0.25">
      <c r="A36" s="42" t="s">
        <v>14</v>
      </c>
      <c r="B36" s="151"/>
      <c r="C36" s="152"/>
    </row>
    <row r="37" spans="1:3" ht="45" x14ac:dyDescent="0.25">
      <c r="A37" s="36" t="s">
        <v>15</v>
      </c>
      <c r="B37" s="151"/>
      <c r="C37" s="152" t="s">
        <v>242</v>
      </c>
    </row>
    <row r="38" spans="1:3" ht="30" x14ac:dyDescent="0.25">
      <c r="A38" s="36" t="s">
        <v>16</v>
      </c>
      <c r="B38" s="151"/>
      <c r="C38" s="152" t="s">
        <v>243</v>
      </c>
    </row>
    <row r="39" spans="1:3" x14ac:dyDescent="0.25">
      <c r="A39" s="37" t="s">
        <v>17</v>
      </c>
      <c r="B39" s="153"/>
      <c r="C39" s="154" t="s">
        <v>244</v>
      </c>
    </row>
  </sheetData>
  <printOptions horizontalCentered="1" verticalCentered="1"/>
  <pageMargins left="0" right="0" top="0.5" bottom="0.5" header="0.3" footer="0.3"/>
  <pageSetup paperSize="9" scale="86" fitToHeight="0" orientation="landscape" r:id="rId1"/>
  <rowBreaks count="2" manualBreakCount="2">
    <brk id="15" max="2" man="1"/>
    <brk id="19" max="16383" man="1"/>
  </rowBreaks>
  <tableParts count="2">
    <tablePart r:id="rId2"/>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8C34DF-3B4A-468B-8A91-459F23CB11EE}">
  <sheetPr>
    <pageSetUpPr fitToPage="1"/>
  </sheetPr>
  <dimension ref="A1:F39"/>
  <sheetViews>
    <sheetView workbookViewId="0">
      <selection activeCell="L29" sqref="L29"/>
    </sheetView>
  </sheetViews>
  <sheetFormatPr defaultRowHeight="15" x14ac:dyDescent="0.25"/>
  <cols>
    <col min="1" max="1" width="32.42578125" customWidth="1"/>
    <col min="2" max="2" width="10.42578125" style="2" customWidth="1"/>
    <col min="3" max="3" width="120.7109375" customWidth="1"/>
  </cols>
  <sheetData>
    <row r="1" spans="1:3" s="43" customFormat="1" ht="26.25" customHeight="1" x14ac:dyDescent="0.3">
      <c r="A1" s="174" t="s">
        <v>27</v>
      </c>
      <c r="B1" s="175" t="s">
        <v>278</v>
      </c>
      <c r="C1" s="176">
        <v>2021</v>
      </c>
    </row>
    <row r="2" spans="1:3" ht="31.5" x14ac:dyDescent="0.25">
      <c r="A2" s="26" t="s">
        <v>173</v>
      </c>
      <c r="B2" s="66" t="s">
        <v>277</v>
      </c>
      <c r="C2" s="177" t="s">
        <v>265</v>
      </c>
    </row>
    <row r="3" spans="1:3" ht="31.5" x14ac:dyDescent="0.25">
      <c r="A3" s="35" t="s">
        <v>0</v>
      </c>
      <c r="B3" s="66" t="s">
        <v>264</v>
      </c>
      <c r="C3" s="177" t="s">
        <v>265</v>
      </c>
    </row>
    <row r="4" spans="1:3" x14ac:dyDescent="0.25">
      <c r="A4" s="132" t="s">
        <v>2</v>
      </c>
      <c r="B4" s="151">
        <v>89</v>
      </c>
      <c r="C4" s="152"/>
    </row>
    <row r="5" spans="1:3" x14ac:dyDescent="0.25">
      <c r="A5" s="132" t="s">
        <v>3</v>
      </c>
      <c r="B5" s="151">
        <v>0</v>
      </c>
      <c r="C5" s="152"/>
    </row>
    <row r="6" spans="1:3" x14ac:dyDescent="0.25">
      <c r="A6" s="132" t="s">
        <v>4</v>
      </c>
      <c r="B6" s="151">
        <v>0</v>
      </c>
      <c r="C6" s="152"/>
    </row>
    <row r="7" spans="1:3" x14ac:dyDescent="0.25">
      <c r="A7" s="132" t="s">
        <v>5</v>
      </c>
      <c r="B7" s="151">
        <v>0</v>
      </c>
      <c r="C7" s="152"/>
    </row>
    <row r="8" spans="1:3" x14ac:dyDescent="0.25">
      <c r="A8" s="132" t="s">
        <v>6</v>
      </c>
      <c r="B8" s="151">
        <v>0</v>
      </c>
      <c r="C8" s="152" t="s">
        <v>266</v>
      </c>
    </row>
    <row r="9" spans="1:3" x14ac:dyDescent="0.25">
      <c r="A9" s="132" t="s">
        <v>7</v>
      </c>
      <c r="B9" s="151">
        <v>0</v>
      </c>
      <c r="C9" s="152" t="s">
        <v>267</v>
      </c>
    </row>
    <row r="10" spans="1:3" x14ac:dyDescent="0.25">
      <c r="A10" s="132" t="s">
        <v>8</v>
      </c>
      <c r="B10" s="151">
        <v>0</v>
      </c>
      <c r="C10" s="152"/>
    </row>
    <row r="11" spans="1:3" x14ac:dyDescent="0.25">
      <c r="A11" s="132" t="s">
        <v>9</v>
      </c>
      <c r="B11" s="151">
        <v>0</v>
      </c>
      <c r="C11" s="152"/>
    </row>
    <row r="12" spans="1:3" x14ac:dyDescent="0.25">
      <c r="A12" s="132" t="s">
        <v>10</v>
      </c>
      <c r="B12" s="151">
        <v>0</v>
      </c>
      <c r="C12" s="152"/>
    </row>
    <row r="13" spans="1:3" x14ac:dyDescent="0.25">
      <c r="A13" s="132" t="s">
        <v>11</v>
      </c>
      <c r="B13" s="151">
        <v>0</v>
      </c>
      <c r="C13" s="152"/>
    </row>
    <row r="14" spans="1:3" x14ac:dyDescent="0.25">
      <c r="A14" s="132" t="s">
        <v>12</v>
      </c>
      <c r="B14" s="151">
        <v>0</v>
      </c>
      <c r="C14" s="152"/>
    </row>
    <row r="15" spans="1:3" x14ac:dyDescent="0.25">
      <c r="A15" s="132" t="s">
        <v>13</v>
      </c>
      <c r="B15" s="151">
        <v>2</v>
      </c>
      <c r="C15" s="152"/>
    </row>
    <row r="16" spans="1:3" x14ac:dyDescent="0.25">
      <c r="A16" s="42" t="s">
        <v>14</v>
      </c>
      <c r="B16" s="151">
        <v>2</v>
      </c>
      <c r="C16" s="152"/>
    </row>
    <row r="17" spans="1:6" x14ac:dyDescent="0.25">
      <c r="A17" s="133" t="s">
        <v>15</v>
      </c>
      <c r="B17" s="151"/>
      <c r="C17" s="152"/>
    </row>
    <row r="18" spans="1:6" x14ac:dyDescent="0.25">
      <c r="A18" s="133" t="s">
        <v>16</v>
      </c>
      <c r="B18" s="151"/>
      <c r="C18" s="152" t="s">
        <v>268</v>
      </c>
    </row>
    <row r="19" spans="1:6" x14ac:dyDescent="0.25">
      <c r="A19" s="134" t="s">
        <v>17</v>
      </c>
      <c r="B19" s="151"/>
      <c r="C19" s="152" t="s">
        <v>269</v>
      </c>
    </row>
    <row r="20" spans="1:6" x14ac:dyDescent="0.25">
      <c r="A20" s="178"/>
      <c r="B20" s="153"/>
      <c r="C20" s="154"/>
    </row>
    <row r="21" spans="1:6" ht="31.5" x14ac:dyDescent="0.25">
      <c r="A21" s="26" t="s">
        <v>18</v>
      </c>
      <c r="B21" s="66" t="s">
        <v>264</v>
      </c>
      <c r="C21" s="177" t="s">
        <v>265</v>
      </c>
    </row>
    <row r="22" spans="1:6" ht="30" x14ac:dyDescent="0.25">
      <c r="A22" s="131" t="s">
        <v>29</v>
      </c>
      <c r="B22" s="151">
        <v>69</v>
      </c>
      <c r="C22" s="152" t="s">
        <v>279</v>
      </c>
      <c r="F22" s="60"/>
    </row>
    <row r="23" spans="1:6" x14ac:dyDescent="0.25">
      <c r="A23" s="131" t="s">
        <v>28</v>
      </c>
      <c r="B23" s="151">
        <v>0</v>
      </c>
      <c r="C23" s="152" t="s">
        <v>270</v>
      </c>
    </row>
    <row r="24" spans="1:6" x14ac:dyDescent="0.25">
      <c r="A24" s="132" t="s">
        <v>2</v>
      </c>
      <c r="B24" s="151">
        <v>4</v>
      </c>
      <c r="C24" s="152"/>
    </row>
    <row r="25" spans="1:6" x14ac:dyDescent="0.25">
      <c r="A25" s="132" t="s">
        <v>3</v>
      </c>
      <c r="B25" s="151">
        <v>5</v>
      </c>
      <c r="C25" s="152" t="s">
        <v>271</v>
      </c>
    </row>
    <row r="26" spans="1:6" x14ac:dyDescent="0.25">
      <c r="A26" s="132" t="s">
        <v>4</v>
      </c>
      <c r="B26" s="151">
        <v>0</v>
      </c>
      <c r="C26" s="152"/>
    </row>
    <row r="27" spans="1:6" x14ac:dyDescent="0.25">
      <c r="A27" s="132" t="s">
        <v>5</v>
      </c>
      <c r="B27" s="151">
        <v>0</v>
      </c>
      <c r="C27" s="152"/>
    </row>
    <row r="28" spans="1:6" x14ac:dyDescent="0.25">
      <c r="A28" s="132" t="s">
        <v>6</v>
      </c>
      <c r="B28" s="151">
        <v>3</v>
      </c>
      <c r="C28" s="152"/>
    </row>
    <row r="29" spans="1:6" x14ac:dyDescent="0.25">
      <c r="A29" s="132" t="s">
        <v>7</v>
      </c>
      <c r="B29" s="151"/>
      <c r="C29" s="152" t="s">
        <v>272</v>
      </c>
    </row>
    <row r="30" spans="1:6" x14ac:dyDescent="0.25">
      <c r="A30" s="132" t="s">
        <v>8</v>
      </c>
      <c r="B30" s="151">
        <v>0</v>
      </c>
      <c r="C30" s="152"/>
    </row>
    <row r="31" spans="1:6" x14ac:dyDescent="0.25">
      <c r="A31" s="132" t="s">
        <v>9</v>
      </c>
      <c r="B31" s="151">
        <v>0</v>
      </c>
      <c r="C31" s="152"/>
    </row>
    <row r="32" spans="1:6" x14ac:dyDescent="0.25">
      <c r="A32" s="132" t="s">
        <v>10</v>
      </c>
      <c r="B32" s="151">
        <v>0</v>
      </c>
      <c r="C32" s="152"/>
    </row>
    <row r="33" spans="1:3" x14ac:dyDescent="0.25">
      <c r="A33" s="132" t="s">
        <v>11</v>
      </c>
      <c r="B33" s="151">
        <v>0</v>
      </c>
      <c r="C33" s="152"/>
    </row>
    <row r="34" spans="1:3" x14ac:dyDescent="0.25">
      <c r="A34" s="132" t="s">
        <v>12</v>
      </c>
      <c r="B34" s="151">
        <v>0</v>
      </c>
      <c r="C34" s="152"/>
    </row>
    <row r="35" spans="1:3" x14ac:dyDescent="0.25">
      <c r="A35" s="132" t="s">
        <v>13</v>
      </c>
      <c r="B35" s="151">
        <v>1</v>
      </c>
      <c r="C35" s="152" t="s">
        <v>273</v>
      </c>
    </row>
    <row r="36" spans="1:3" x14ac:dyDescent="0.25">
      <c r="A36" s="42" t="s">
        <v>14</v>
      </c>
      <c r="B36" s="151"/>
      <c r="C36" s="152"/>
    </row>
    <row r="37" spans="1:3" x14ac:dyDescent="0.25">
      <c r="A37" s="133" t="s">
        <v>15</v>
      </c>
      <c r="B37" s="151"/>
      <c r="C37" s="152" t="s">
        <v>274</v>
      </c>
    </row>
    <row r="38" spans="1:3" x14ac:dyDescent="0.25">
      <c r="A38" s="133" t="s">
        <v>16</v>
      </c>
      <c r="B38" s="151"/>
      <c r="C38" s="152" t="s">
        <v>275</v>
      </c>
    </row>
    <row r="39" spans="1:3" x14ac:dyDescent="0.25">
      <c r="A39" s="134" t="s">
        <v>17</v>
      </c>
      <c r="B39" s="153"/>
      <c r="C39" s="154" t="s">
        <v>276</v>
      </c>
    </row>
  </sheetData>
  <pageMargins left="0.7" right="0.7" top="0.75" bottom="0.75" header="0.3" footer="0.3"/>
  <pageSetup paperSize="9" scale="80" fitToHeight="0" orientation="landscape" r:id="rId1"/>
  <tableParts count="2">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0EA3C9-90DE-4DFD-AC0A-CB92A4FDEDB2}">
  <sheetPr>
    <pageSetUpPr fitToPage="1"/>
  </sheetPr>
  <dimension ref="A1:C39"/>
  <sheetViews>
    <sheetView workbookViewId="0">
      <selection activeCell="A2" sqref="A2"/>
    </sheetView>
  </sheetViews>
  <sheetFormatPr defaultRowHeight="15" x14ac:dyDescent="0.25"/>
  <cols>
    <col min="1" max="1" width="32.42578125" customWidth="1"/>
    <col min="2" max="2" width="10.42578125" style="2" customWidth="1"/>
    <col min="3" max="3" width="120.7109375" customWidth="1"/>
    <col min="5" max="5" width="50.5703125" customWidth="1"/>
  </cols>
  <sheetData>
    <row r="1" spans="1:3" ht="15.75" x14ac:dyDescent="0.25">
      <c r="A1" s="92" t="s">
        <v>27</v>
      </c>
      <c r="B1" s="62" t="s">
        <v>125</v>
      </c>
      <c r="C1" s="93">
        <v>2021</v>
      </c>
    </row>
    <row r="2" spans="1:3" ht="31.5" x14ac:dyDescent="0.25">
      <c r="A2" s="76" t="s">
        <v>1</v>
      </c>
      <c r="B2" s="65" t="s">
        <v>156</v>
      </c>
      <c r="C2" s="94" t="s">
        <v>283</v>
      </c>
    </row>
    <row r="3" spans="1:3" x14ac:dyDescent="0.25">
      <c r="A3" s="118" t="s">
        <v>0</v>
      </c>
      <c r="B3" s="181">
        <v>93</v>
      </c>
      <c r="C3" s="69" t="s">
        <v>280</v>
      </c>
    </row>
    <row r="4" spans="1:3" x14ac:dyDescent="0.25">
      <c r="A4" s="57" t="s">
        <v>2</v>
      </c>
      <c r="B4" s="181">
        <v>1</v>
      </c>
      <c r="C4" s="69" t="s">
        <v>281</v>
      </c>
    </row>
    <row r="5" spans="1:3" x14ac:dyDescent="0.25">
      <c r="A5" s="57" t="s">
        <v>3</v>
      </c>
      <c r="B5" s="181">
        <v>1</v>
      </c>
      <c r="C5" s="69" t="s">
        <v>282</v>
      </c>
    </row>
    <row r="6" spans="1:3" x14ac:dyDescent="0.25">
      <c r="A6" s="57" t="s">
        <v>4</v>
      </c>
      <c r="B6" s="181">
        <v>0</v>
      </c>
      <c r="C6" s="69"/>
    </row>
    <row r="7" spans="1:3" ht="15.75" x14ac:dyDescent="0.25">
      <c r="A7" s="57" t="s">
        <v>170</v>
      </c>
      <c r="B7" s="181">
        <v>0</v>
      </c>
      <c r="C7" s="69"/>
    </row>
    <row r="8" spans="1:3" x14ac:dyDescent="0.25">
      <c r="A8" s="57" t="s">
        <v>6</v>
      </c>
      <c r="B8" s="181">
        <v>3</v>
      </c>
      <c r="C8" s="69"/>
    </row>
    <row r="9" spans="1:3" ht="30" x14ac:dyDescent="0.25">
      <c r="A9" s="57" t="s">
        <v>7</v>
      </c>
      <c r="B9" s="181">
        <v>1</v>
      </c>
      <c r="C9" s="69" t="s">
        <v>286</v>
      </c>
    </row>
    <row r="10" spans="1:3" x14ac:dyDescent="0.25">
      <c r="A10" s="57" t="s">
        <v>8</v>
      </c>
      <c r="B10" s="181">
        <v>0</v>
      </c>
      <c r="C10" s="69"/>
    </row>
    <row r="11" spans="1:3" x14ac:dyDescent="0.25">
      <c r="A11" s="57" t="s">
        <v>9</v>
      </c>
      <c r="B11" s="181">
        <v>0</v>
      </c>
      <c r="C11" s="69"/>
    </row>
    <row r="12" spans="1:3" x14ac:dyDescent="0.25">
      <c r="A12" s="57" t="s">
        <v>10</v>
      </c>
      <c r="B12" s="181">
        <v>0</v>
      </c>
      <c r="C12" s="69"/>
    </row>
    <row r="13" spans="1:3" x14ac:dyDescent="0.25">
      <c r="A13" s="57" t="s">
        <v>11</v>
      </c>
      <c r="B13" s="181">
        <v>3</v>
      </c>
      <c r="C13" s="69" t="s">
        <v>287</v>
      </c>
    </row>
    <row r="14" spans="1:3" x14ac:dyDescent="0.25">
      <c r="A14" s="57" t="s">
        <v>12</v>
      </c>
      <c r="B14" s="181">
        <v>7</v>
      </c>
      <c r="C14" s="69"/>
    </row>
    <row r="15" spans="1:3" x14ac:dyDescent="0.25">
      <c r="A15" s="57" t="s">
        <v>13</v>
      </c>
      <c r="B15" s="181">
        <v>0</v>
      </c>
      <c r="C15" s="69"/>
    </row>
    <row r="16" spans="1:3" x14ac:dyDescent="0.25">
      <c r="A16" s="58" t="s">
        <v>14</v>
      </c>
      <c r="B16" s="181"/>
      <c r="C16" s="69"/>
    </row>
    <row r="17" spans="1:3" ht="30" x14ac:dyDescent="0.25">
      <c r="A17" s="54" t="s">
        <v>15</v>
      </c>
      <c r="B17" s="181"/>
      <c r="C17" s="69" t="s">
        <v>288</v>
      </c>
    </row>
    <row r="18" spans="1:3" x14ac:dyDescent="0.25">
      <c r="A18" s="54" t="s">
        <v>16</v>
      </c>
      <c r="B18" s="181"/>
      <c r="C18" s="69" t="s">
        <v>289</v>
      </c>
    </row>
    <row r="19" spans="1:3" ht="30.75" thickBot="1" x14ac:dyDescent="0.3">
      <c r="A19" s="55" t="s">
        <v>17</v>
      </c>
      <c r="B19" s="70"/>
      <c r="C19" s="71" t="s">
        <v>290</v>
      </c>
    </row>
    <row r="20" spans="1:3" x14ac:dyDescent="0.25">
      <c r="A20" s="12"/>
      <c r="B20" s="13"/>
      <c r="C20" s="12"/>
    </row>
    <row r="21" spans="1:3" ht="31.5" x14ac:dyDescent="0.25">
      <c r="A21" s="179" t="s">
        <v>18</v>
      </c>
      <c r="B21" s="66" t="s">
        <v>156</v>
      </c>
      <c r="C21" s="67" t="s">
        <v>284</v>
      </c>
    </row>
    <row r="22" spans="1:3" x14ac:dyDescent="0.25">
      <c r="A22" s="180" t="s">
        <v>29</v>
      </c>
      <c r="B22" s="181">
        <v>69</v>
      </c>
      <c r="C22" s="182" t="s">
        <v>262</v>
      </c>
    </row>
    <row r="23" spans="1:3" x14ac:dyDescent="0.25">
      <c r="A23" s="180" t="s">
        <v>28</v>
      </c>
      <c r="B23" s="181">
        <v>0</v>
      </c>
      <c r="C23" s="182" t="s">
        <v>263</v>
      </c>
    </row>
    <row r="24" spans="1:3" x14ac:dyDescent="0.25">
      <c r="A24" s="183" t="s">
        <v>2</v>
      </c>
      <c r="B24" s="181">
        <v>0</v>
      </c>
      <c r="C24" s="182"/>
    </row>
    <row r="25" spans="1:3" x14ac:dyDescent="0.25">
      <c r="A25" s="183" t="s">
        <v>3</v>
      </c>
      <c r="B25" s="181">
        <v>0</v>
      </c>
      <c r="C25" s="182"/>
    </row>
    <row r="26" spans="1:3" x14ac:dyDescent="0.25">
      <c r="A26" s="183" t="s">
        <v>4</v>
      </c>
      <c r="B26" s="181">
        <v>0</v>
      </c>
      <c r="C26" s="182" t="s">
        <v>256</v>
      </c>
    </row>
    <row r="27" spans="1:3" ht="30" x14ac:dyDescent="0.25">
      <c r="A27" s="183" t="s">
        <v>5</v>
      </c>
      <c r="B27" s="181">
        <v>2</v>
      </c>
      <c r="C27" s="182" t="s">
        <v>257</v>
      </c>
    </row>
    <row r="28" spans="1:3" x14ac:dyDescent="0.25">
      <c r="A28" s="183" t="s">
        <v>6</v>
      </c>
      <c r="B28" s="181">
        <v>3</v>
      </c>
      <c r="C28" s="182"/>
    </row>
    <row r="29" spans="1:3" x14ac:dyDescent="0.25">
      <c r="A29" s="183" t="s">
        <v>7</v>
      </c>
      <c r="B29" s="181">
        <v>0</v>
      </c>
      <c r="C29" s="182"/>
    </row>
    <row r="30" spans="1:3" x14ac:dyDescent="0.25">
      <c r="A30" s="183" t="s">
        <v>8</v>
      </c>
      <c r="B30" s="181">
        <v>0</v>
      </c>
      <c r="C30" s="182"/>
    </row>
    <row r="31" spans="1:3" x14ac:dyDescent="0.25">
      <c r="A31" s="183" t="s">
        <v>9</v>
      </c>
      <c r="B31" s="181">
        <v>0</v>
      </c>
      <c r="C31" s="182"/>
    </row>
    <row r="32" spans="1:3" x14ac:dyDescent="0.25">
      <c r="A32" s="183" t="s">
        <v>10</v>
      </c>
      <c r="B32" s="181">
        <v>0</v>
      </c>
      <c r="C32" s="182"/>
    </row>
    <row r="33" spans="1:3" x14ac:dyDescent="0.25">
      <c r="A33" s="183" t="s">
        <v>11</v>
      </c>
      <c r="B33" s="181">
        <v>0</v>
      </c>
      <c r="C33" s="182"/>
    </row>
    <row r="34" spans="1:3" x14ac:dyDescent="0.25">
      <c r="A34" s="183" t="s">
        <v>12</v>
      </c>
      <c r="B34" s="181">
        <v>2</v>
      </c>
      <c r="C34" s="182" t="s">
        <v>258</v>
      </c>
    </row>
    <row r="35" spans="1:3" x14ac:dyDescent="0.25">
      <c r="A35" s="183" t="s">
        <v>13</v>
      </c>
      <c r="B35" s="181">
        <v>2</v>
      </c>
      <c r="C35" s="182" t="s">
        <v>259</v>
      </c>
    </row>
    <row r="36" spans="1:3" x14ac:dyDescent="0.25">
      <c r="A36" s="42" t="s">
        <v>14</v>
      </c>
      <c r="B36" s="181"/>
      <c r="C36" s="182"/>
    </row>
    <row r="37" spans="1:3" ht="60" x14ac:dyDescent="0.25">
      <c r="A37" s="184" t="s">
        <v>15</v>
      </c>
      <c r="B37" s="181"/>
      <c r="C37" s="182" t="s">
        <v>260</v>
      </c>
    </row>
    <row r="38" spans="1:3" ht="30" x14ac:dyDescent="0.25">
      <c r="A38" s="184" t="s">
        <v>16</v>
      </c>
      <c r="B38" s="181"/>
      <c r="C38" s="182" t="s">
        <v>261</v>
      </c>
    </row>
    <row r="39" spans="1:3" x14ac:dyDescent="0.25">
      <c r="A39" s="185" t="s">
        <v>17</v>
      </c>
      <c r="B39" s="186"/>
      <c r="C39" s="187" t="s">
        <v>285</v>
      </c>
    </row>
  </sheetData>
  <pageMargins left="0.7" right="0.7" top="0.75" bottom="0.75" header="0.3" footer="0.3"/>
  <pageSetup paperSize="9" scale="80" fitToHeight="0" orientation="landscape" r:id="rId1"/>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17</vt:i4>
      </vt:variant>
    </vt:vector>
  </HeadingPairs>
  <TitlesOfParts>
    <vt:vector size="38" baseType="lpstr">
      <vt:lpstr>2021 Archived</vt:lpstr>
      <vt:lpstr>Graphics</vt:lpstr>
      <vt:lpstr>Summary</vt:lpstr>
      <vt:lpstr>Sept.</vt:lpstr>
      <vt:lpstr>Oct.</vt:lpstr>
      <vt:lpstr>Nov.</vt:lpstr>
      <vt:lpstr>Dec.</vt:lpstr>
      <vt:lpstr>Jan.</vt:lpstr>
      <vt:lpstr>Feb.</vt:lpstr>
      <vt:lpstr>Mar.</vt:lpstr>
      <vt:lpstr>Apr.</vt:lpstr>
      <vt:lpstr>May</vt:lpstr>
      <vt:lpstr>June</vt:lpstr>
      <vt:lpstr>July</vt:lpstr>
      <vt:lpstr>Aug.</vt:lpstr>
      <vt:lpstr>Definitions</vt:lpstr>
      <vt:lpstr>2020 Archived</vt:lpstr>
      <vt:lpstr>2019 Archived</vt:lpstr>
      <vt:lpstr>Comp_2019_2020 </vt:lpstr>
      <vt:lpstr>Notes</vt:lpstr>
      <vt:lpstr>Sheet1</vt:lpstr>
      <vt:lpstr>'2019 Archived'!Print_Area</vt:lpstr>
      <vt:lpstr>'2020 Archived'!Print_Area</vt:lpstr>
      <vt:lpstr>'2021 Archived'!Print_Area</vt:lpstr>
      <vt:lpstr>Apr.!Print_Area</vt:lpstr>
      <vt:lpstr>Aug.!Print_Area</vt:lpstr>
      <vt:lpstr>Dec.!Print_Area</vt:lpstr>
      <vt:lpstr>Graphics!Print_Area</vt:lpstr>
      <vt:lpstr>Jan.!Print_Area</vt:lpstr>
      <vt:lpstr>July!Print_Area</vt:lpstr>
      <vt:lpstr>June!Print_Area</vt:lpstr>
      <vt:lpstr>Mar.!Print_Area</vt:lpstr>
      <vt:lpstr>May!Print_Area</vt:lpstr>
      <vt:lpstr>Nov.!Print_Area</vt:lpstr>
      <vt:lpstr>Oct.!Print_Area</vt:lpstr>
      <vt:lpstr>Sept.!Print_Area</vt:lpstr>
      <vt:lpstr>Summary!Print_Area</vt:lpstr>
      <vt:lpstr>Definitions!Print_Titles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Stella Ruza</dc:creator>
  <cp:lastModifiedBy>Stella Ruza</cp:lastModifiedBy>
  <cp:lastPrinted>2021-04-29T01:38:45Z</cp:lastPrinted>
  <dcterms:created xsi:type="dcterms:W3CDTF">2019-06-02T01:40:52Z</dcterms:created>
  <dcterms:modified xsi:type="dcterms:W3CDTF">2021-09-30T00:31:21Z</dcterms:modified>
</cp:coreProperties>
</file>